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Ohjelmakausi 2014-2020, hallinnointi\Kansalliset hankkeet\AIKO\AIKO_maksatukset\Lomakkeet ja pohjat\"/>
    </mc:Choice>
  </mc:AlternateContent>
  <bookViews>
    <workbookView xWindow="675" yWindow="240" windowWidth="11145" windowHeight="6240"/>
  </bookViews>
  <sheets>
    <sheet name="maksatushakemus" sheetId="15" r:id="rId1"/>
    <sheet name="totkust " sheetId="20" r:id="rId2"/>
    <sheet name="Liite 1, Henkilöstö" sheetId="17" r:id="rId3"/>
    <sheet name="1. kkn työaikaseuranta" sheetId="18" r:id="rId4"/>
    <sheet name="Palkkakoonti" sheetId="21" r:id="rId5"/>
    <sheet name="Lomapalkkaselvitys" sheetId="22" r:id="rId6"/>
  </sheets>
  <definedNames>
    <definedName name="_xlnm.Print_Area" localSheetId="2">'Liite 1, Henkilöstö'!$A$1:$F$38</definedName>
    <definedName name="_xlnm.Print_Area" localSheetId="0">maksatushakemus!$A$1:$G$52</definedName>
    <definedName name="_xlnm.Print_Area" localSheetId="1">'totkust '!$A$1:$H$80</definedName>
  </definedNames>
  <calcPr calcId="152511"/>
</workbook>
</file>

<file path=xl/calcChain.xml><?xml version="1.0" encoding="utf-8"?>
<calcChain xmlns="http://schemas.openxmlformats.org/spreadsheetml/2006/main">
  <c r="C39" i="22" l="1"/>
  <c r="H31" i="22"/>
  <c r="D20" i="20" l="1"/>
  <c r="D15" i="20" s="1"/>
  <c r="E20" i="20"/>
  <c r="F20" i="20"/>
  <c r="F15" i="20" s="1"/>
  <c r="G20" i="20"/>
  <c r="G15" i="20" s="1"/>
  <c r="H20" i="20"/>
  <c r="C20" i="20"/>
  <c r="C15" i="20" s="1"/>
  <c r="E15" i="20"/>
  <c r="C7" i="20" l="1"/>
  <c r="D8" i="20"/>
  <c r="D11" i="20"/>
  <c r="E8" i="20"/>
  <c r="E11" i="20"/>
  <c r="F8" i="20"/>
  <c r="F11" i="20"/>
  <c r="G8" i="20"/>
  <c r="G11" i="20"/>
  <c r="H9" i="20"/>
  <c r="H10" i="20"/>
  <c r="H12" i="20"/>
  <c r="H13" i="20"/>
  <c r="H16" i="20"/>
  <c r="H17" i="20"/>
  <c r="H18" i="20"/>
  <c r="C23" i="20"/>
  <c r="D23" i="20"/>
  <c r="E23" i="20"/>
  <c r="F23" i="20"/>
  <c r="G23" i="20"/>
  <c r="H24" i="20"/>
  <c r="C26" i="20"/>
  <c r="D26" i="20"/>
  <c r="E26" i="20"/>
  <c r="F26" i="20"/>
  <c r="G26" i="20"/>
  <c r="H27" i="20"/>
  <c r="H33" i="20"/>
  <c r="H34" i="20"/>
  <c r="C35" i="20"/>
  <c r="D35" i="20"/>
  <c r="E35" i="20"/>
  <c r="F35" i="20"/>
  <c r="G35" i="20"/>
  <c r="H38" i="20"/>
  <c r="H39" i="20"/>
  <c r="H40" i="20"/>
  <c r="C42" i="20"/>
  <c r="D42" i="20"/>
  <c r="E42" i="20"/>
  <c r="F42" i="20"/>
  <c r="G42" i="20"/>
  <c r="C46" i="20"/>
  <c r="H49" i="20"/>
  <c r="C50" i="20"/>
  <c r="C55" i="20"/>
  <c r="C59" i="20"/>
  <c r="B40" i="18"/>
  <c r="H28" i="18"/>
  <c r="H27" i="18"/>
  <c r="J27" i="18" s="1"/>
  <c r="D40" i="18"/>
  <c r="F40" i="18"/>
  <c r="H9" i="18"/>
  <c r="J9" i="18"/>
  <c r="H10" i="18"/>
  <c r="J10" i="18" s="1"/>
  <c r="H11" i="18"/>
  <c r="J11" i="18"/>
  <c r="H12" i="18"/>
  <c r="J12" i="18"/>
  <c r="H13" i="18"/>
  <c r="J13" i="18"/>
  <c r="H14" i="18"/>
  <c r="J14" i="18" s="1"/>
  <c r="H15" i="18"/>
  <c r="J15" i="18"/>
  <c r="H16" i="18"/>
  <c r="J16" i="18"/>
  <c r="H17" i="18"/>
  <c r="J17" i="18"/>
  <c r="H18" i="18"/>
  <c r="J18" i="18" s="1"/>
  <c r="H19" i="18"/>
  <c r="J19" i="18"/>
  <c r="H20" i="18"/>
  <c r="J20" i="18"/>
  <c r="H21" i="18"/>
  <c r="J21" i="18"/>
  <c r="H22" i="18"/>
  <c r="J22" i="18" s="1"/>
  <c r="H23" i="18"/>
  <c r="J23" i="18"/>
  <c r="H24" i="18"/>
  <c r="J24" i="18"/>
  <c r="H25" i="18"/>
  <c r="J25" i="18"/>
  <c r="H26" i="18"/>
  <c r="J26" i="18" s="1"/>
  <c r="J28" i="18"/>
  <c r="H29" i="18"/>
  <c r="J29" i="18"/>
  <c r="H30" i="18"/>
  <c r="J30" i="18"/>
  <c r="H31" i="18"/>
  <c r="J31" i="18" s="1"/>
  <c r="H32" i="18"/>
  <c r="J32" i="18"/>
  <c r="H33" i="18"/>
  <c r="J33" i="18"/>
  <c r="H34" i="18"/>
  <c r="J34" i="18"/>
  <c r="H35" i="18"/>
  <c r="J35" i="18" s="1"/>
  <c r="H36" i="18"/>
  <c r="J36" i="18"/>
  <c r="H37" i="18"/>
  <c r="J37" i="18"/>
  <c r="H38" i="18"/>
  <c r="J38" i="18"/>
  <c r="H39" i="18"/>
  <c r="J39" i="18" s="1"/>
  <c r="C31" i="20" l="1"/>
  <c r="C29" i="20"/>
  <c r="H26" i="20"/>
  <c r="H15" i="20"/>
  <c r="D7" i="20"/>
  <c r="G7" i="20"/>
  <c r="E7" i="20"/>
  <c r="E29" i="20" s="1"/>
  <c r="F7" i="20"/>
  <c r="F29" i="20" s="1"/>
  <c r="C36" i="20"/>
  <c r="C43" i="20" s="1"/>
  <c r="H35" i="20"/>
  <c r="H11" i="20"/>
  <c r="H40" i="18"/>
  <c r="J40" i="18"/>
  <c r="D41" i="18" s="1"/>
  <c r="D42" i="18" s="1"/>
  <c r="J3" i="18" s="1"/>
  <c r="H23" i="20"/>
  <c r="H42" i="20"/>
  <c r="H8" i="20"/>
  <c r="H41" i="18"/>
  <c r="H42" i="18" s="1"/>
  <c r="J5" i="18" s="1"/>
  <c r="D31" i="20" l="1"/>
  <c r="D29" i="20"/>
  <c r="H29" i="20" s="1"/>
  <c r="G31" i="20"/>
  <c r="G36" i="20" s="1"/>
  <c r="G43" i="20" s="1"/>
  <c r="G29" i="20"/>
  <c r="F31" i="20"/>
  <c r="J31" i="20" s="1"/>
  <c r="E31" i="20"/>
  <c r="E36" i="20" s="1"/>
  <c r="E43" i="20" s="1"/>
  <c r="H7" i="20"/>
  <c r="C63" i="20"/>
  <c r="G59" i="20"/>
  <c r="F41" i="18"/>
  <c r="F42" i="18" s="1"/>
  <c r="J4" i="18" s="1"/>
  <c r="G46" i="20"/>
  <c r="B41" i="18"/>
  <c r="B42" i="18" s="1"/>
  <c r="J42" i="18" s="1"/>
  <c r="D36" i="20"/>
  <c r="D43" i="20" s="1"/>
  <c r="G50" i="20" l="1"/>
  <c r="G55" i="20"/>
  <c r="E59" i="20"/>
  <c r="E55" i="20"/>
  <c r="E50" i="20"/>
  <c r="E46" i="20"/>
  <c r="F36" i="20"/>
  <c r="F43" i="20" s="1"/>
  <c r="H31" i="20"/>
  <c r="H36" i="20" s="1"/>
  <c r="H43" i="20" s="1"/>
  <c r="G63" i="20"/>
  <c r="J2" i="18"/>
  <c r="J6" i="18" s="1"/>
  <c r="E63" i="20" l="1"/>
  <c r="F55" i="20"/>
  <c r="F50" i="20"/>
  <c r="F59" i="20"/>
  <c r="F46" i="20"/>
  <c r="D50" i="20"/>
  <c r="H50" i="20" s="1"/>
  <c r="D59" i="20"/>
  <c r="D46" i="20"/>
  <c r="H46" i="20" s="1"/>
  <c r="D55" i="20"/>
  <c r="H55" i="20" s="1"/>
  <c r="H59" i="20" l="1"/>
  <c r="F63" i="20"/>
  <c r="H63" i="20"/>
  <c r="D63" i="20"/>
</calcChain>
</file>

<file path=xl/comments1.xml><?xml version="1.0" encoding="utf-8"?>
<comments xmlns="http://schemas.openxmlformats.org/spreadsheetml/2006/main">
  <authors>
    <author>Kirsi-M</author>
  </authors>
  <commentList>
    <comment ref="C4" authorId="0" shapeId="0">
      <text>
        <r>
          <rPr>
            <sz val="8"/>
            <color indexed="81"/>
            <rFont val="Tahoma"/>
            <family val="2"/>
          </rPr>
          <t>Maakuntahallituksen hyväksymä kustannusarvio</t>
        </r>
      </text>
    </comment>
    <comment ref="C6" authorId="0" shapeId="0">
      <text>
        <r>
          <rPr>
            <sz val="8"/>
            <color indexed="81"/>
            <rFont val="Tahoma"/>
            <family val="2"/>
          </rPr>
          <t>Päätöksessä oleva hyväksytty hankkeen kesto esim. 1.1.2002 - 31.12.2004</t>
        </r>
      </text>
    </comment>
    <comment ref="D6" authorId="0" shapeId="0">
      <text>
        <r>
          <rPr>
            <sz val="8"/>
            <color indexed="81"/>
            <rFont val="Tahoma"/>
            <family val="2"/>
          </rPr>
          <t>Kunkin jakson aika esim. 1.1. - 31.6.2003</t>
        </r>
      </text>
    </comment>
    <comment ref="C44" authorId="0" shapeId="0">
      <text>
        <r>
          <rPr>
            <sz val="8"/>
            <color indexed="81"/>
            <rFont val="Tahoma"/>
            <family val="2"/>
          </rPr>
          <t xml:space="preserve">Maakuntahallituksen hyväksymä rahoitus
</t>
        </r>
      </text>
    </comment>
  </commentList>
</comments>
</file>

<file path=xl/comments2.xml><?xml version="1.0" encoding="utf-8"?>
<comments xmlns="http://schemas.openxmlformats.org/spreadsheetml/2006/main">
  <authors>
    <author>Kirsi-M</author>
    <author>Marjut Laitinen</author>
    <author>kirsi-maaria</author>
  </authors>
  <commentList>
    <comment ref="I2" authorId="0" shapeId="0">
      <text>
        <r>
          <rPr>
            <sz val="10"/>
            <color indexed="81"/>
            <rFont val="Tahoma"/>
            <family val="2"/>
          </rPr>
          <t>Hankkeiden nimet</t>
        </r>
      </text>
    </comment>
    <comment ref="C7" authorId="1" shapeId="0">
      <text>
        <r>
          <rPr>
            <sz val="9"/>
            <color indexed="81"/>
            <rFont val="Tahoma"/>
            <charset val="1"/>
          </rPr>
          <t xml:space="preserve">Kirjoita tähän hankkeen nimi
</t>
        </r>
      </text>
    </comment>
    <comment ref="J7" authorId="0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Kokonaistyöaika</t>
        </r>
      </text>
    </comment>
    <comment ref="H8" authorId="2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Poista viikonloput kyseisen kuukauden viikonloppujen mukaan</t>
        </r>
      </text>
    </comment>
    <comment ref="B43" authorId="2" shapeId="0">
      <text>
        <r>
          <rPr>
            <b/>
            <sz val="8"/>
            <color indexed="81"/>
            <rFont val="Tahoma"/>
            <family val="2"/>
          </rPr>
          <t>kirsi-maaria:</t>
        </r>
        <r>
          <rPr>
            <sz val="8"/>
            <color indexed="81"/>
            <rFont val="Tahoma"/>
            <family val="2"/>
          </rPr>
          <t xml:space="preserve">
Lisää kuukausipalkka sivukuluineen. Järjestelmä laskee tuntipalkan automaattisesti.</t>
        </r>
      </text>
    </comment>
  </commentList>
</comments>
</file>

<file path=xl/comments3.xml><?xml version="1.0" encoding="utf-8"?>
<comments xmlns="http://schemas.openxmlformats.org/spreadsheetml/2006/main">
  <authors>
    <author>Kirsi-Maaria Piispanen</author>
  </authors>
  <commentList>
    <comment ref="G5" authorId="0" shapeId="0">
      <text>
        <r>
          <rPr>
            <sz val="8"/>
            <color indexed="81"/>
            <rFont val="Tahoma"/>
            <family val="2"/>
          </rPr>
          <t xml:space="preserve">
RAHOITUSPÄÄTÖKSESTÄ</t>
        </r>
      </text>
    </comment>
    <comment ref="C6" authorId="0" shapeId="0">
      <text>
        <r>
          <rPr>
            <sz val="8"/>
            <color indexed="81"/>
            <rFont val="Tahoma"/>
            <family val="2"/>
          </rPr>
          <t xml:space="preserve">
tiedot tulee olla tältä aikaväliltä, myös kokonaispalkka ja kokonaistyöaika</t>
        </r>
      </text>
    </comment>
  </commentList>
</comments>
</file>

<file path=xl/sharedStrings.xml><?xml version="1.0" encoding="utf-8"?>
<sst xmlns="http://schemas.openxmlformats.org/spreadsheetml/2006/main" count="302" uniqueCount="236">
  <si>
    <t>ETELÄ-SAVON MAAKUNTALIITTO</t>
  </si>
  <si>
    <t>LIITE</t>
  </si>
  <si>
    <t>Hankkeen nimi</t>
  </si>
  <si>
    <t>1.1</t>
  </si>
  <si>
    <t xml:space="preserve"> - muut palkat</t>
  </si>
  <si>
    <t>1.2</t>
  </si>
  <si>
    <t>Palvelujen osto</t>
  </si>
  <si>
    <t>Myyntitulot</t>
  </si>
  <si>
    <t>Maksutulot</t>
  </si>
  <si>
    <t>Muut tulot</t>
  </si>
  <si>
    <t>* Tulot yhteensä</t>
  </si>
  <si>
    <t>RAHOITUS</t>
  </si>
  <si>
    <t>suunnitelma</t>
  </si>
  <si>
    <t>Netto</t>
  </si>
  <si>
    <t>kustannusarvio</t>
  </si>
  <si>
    <t>Hankkeen nro</t>
  </si>
  <si>
    <t>Palkat ja palkkiot</t>
  </si>
  <si>
    <t>Henkilösivukulut</t>
  </si>
  <si>
    <t xml:space="preserve"> - projektin vetäjän palkat</t>
  </si>
  <si>
    <t xml:space="preserve"> - muut henkilösivukulut</t>
  </si>
  <si>
    <t xml:space="preserve"> - asiantuntijapalvelut</t>
  </si>
  <si>
    <t xml:space="preserve"> - kone- ja laitehankinnat</t>
  </si>
  <si>
    <t>Ei-hyväksyttävät menot</t>
  </si>
  <si>
    <t>Tilitettävät menot</t>
  </si>
  <si>
    <r>
      <t xml:space="preserve">*Menot yhteensä </t>
    </r>
    <r>
      <rPr>
        <sz val="8"/>
        <rFont val="Arial"/>
        <family val="2"/>
      </rPr>
      <t>(kirjanpidon mukaan)</t>
    </r>
  </si>
  <si>
    <r>
      <t>Oma rahoitus/</t>
    </r>
    <r>
      <rPr>
        <b/>
        <sz val="8"/>
        <rFont val="Arial"/>
        <family val="2"/>
      </rPr>
      <t xml:space="preserve"> hakija</t>
    </r>
  </si>
  <si>
    <t>Kansallinen julkinen rahoitus</t>
  </si>
  <si>
    <r>
      <t xml:space="preserve">Yksityinen </t>
    </r>
    <r>
      <rPr>
        <sz val="8"/>
        <rFont val="Arial"/>
        <family val="2"/>
      </rPr>
      <t>(muu kuin hakija)</t>
    </r>
  </si>
  <si>
    <t>1.jakso</t>
  </si>
  <si>
    <t>Toteutumat</t>
  </si>
  <si>
    <t>Yhteensä</t>
  </si>
  <si>
    <t>2.jakso</t>
  </si>
  <si>
    <t>3.jakso</t>
  </si>
  <si>
    <t>Rahoitus-</t>
  </si>
  <si>
    <t xml:space="preserve">Hyväksytty </t>
  </si>
  <si>
    <t>Lisätietoja</t>
  </si>
  <si>
    <t>4.jakso</t>
  </si>
  <si>
    <t>Ei hyväksyttävät menot yhteensä</t>
  </si>
  <si>
    <t>§</t>
  </si>
  <si>
    <t>Rahoitettavat nettomenot</t>
  </si>
  <si>
    <t>Kuntaraha</t>
  </si>
  <si>
    <t>Muu kansallinen julkinen rahoitus</t>
  </si>
  <si>
    <t>MAKSATUSHAKEMUS</t>
  </si>
  <si>
    <t>Hankkeen hyväksytyt kustannukset</t>
  </si>
  <si>
    <t xml:space="preserve">  Aiemmin suoritetut maksatuserät/  viranhaltijapäätös</t>
  </si>
  <si>
    <t>pvm</t>
  </si>
  <si>
    <t>Pvm</t>
  </si>
  <si>
    <t>Hakijan nimenkirjoittajan allekirjoitus</t>
  </si>
  <si>
    <t xml:space="preserve">  LIITTEET</t>
  </si>
  <si>
    <t>-  kustannus- ja rahoituserittely</t>
  </si>
  <si>
    <t>maksatushakemukseen</t>
  </si>
  <si>
    <t xml:space="preserve"> Postinumero</t>
  </si>
  <si>
    <t xml:space="preserve"> Postitoimipaikka</t>
  </si>
  <si>
    <t xml:space="preserve"> Faksi</t>
  </si>
  <si>
    <t xml:space="preserve"> Puhelin</t>
  </si>
  <si>
    <t xml:space="preserve"> Sähköpostiosoite</t>
  </si>
  <si>
    <t xml:space="preserve"> Y-tunnus/ henkilötunnus</t>
  </si>
  <si>
    <t xml:space="preserve"> Puhelin (kiinteä ja/tai matkapuhelin)</t>
  </si>
  <si>
    <t>maakuntahallitus</t>
  </si>
  <si>
    <t xml:space="preserve">Tässä selvityksessä ja sen liitteissä esitetyt tiedot vakuutetaan oikeiksi sekä rahoituspäätöksen liitteenä </t>
  </si>
  <si>
    <t xml:space="preserve"> - eläkemenot</t>
  </si>
  <si>
    <t xml:space="preserve"> - muut palvelut</t>
  </si>
  <si>
    <r>
      <t xml:space="preserve">Hankkeen kesto </t>
    </r>
    <r>
      <rPr>
        <sz val="8"/>
        <rFont val="Arial"/>
        <family val="2"/>
      </rPr>
      <t>(rahoituspäätöksen tarkoittama vaihe)</t>
    </r>
  </si>
  <si>
    <r>
      <t>TULOT/</t>
    </r>
    <r>
      <rPr>
        <b/>
        <i/>
        <sz val="10"/>
        <rFont val="Arial"/>
        <family val="2"/>
      </rPr>
      <t xml:space="preserve"> hankkeen tulorahoitus</t>
    </r>
  </si>
  <si>
    <t>MENOT</t>
  </si>
  <si>
    <t>sähköposti: etunimi.sukunimi@esavo.fi</t>
  </si>
  <si>
    <t>Luontoissuoritusten osuus</t>
  </si>
  <si>
    <t>-  pääkirjan ote</t>
  </si>
  <si>
    <t>-  loppuraportti</t>
  </si>
  <si>
    <t>2.1</t>
  </si>
  <si>
    <t>2.2</t>
  </si>
  <si>
    <t>2.3</t>
  </si>
  <si>
    <t>LIITE 1</t>
  </si>
  <si>
    <t>PROJEKTIHENKILÖSTÖ</t>
  </si>
  <si>
    <t>Hankkeen nimi:</t>
  </si>
  <si>
    <t>Hakija:</t>
  </si>
  <si>
    <t>Nimike</t>
  </si>
  <si>
    <t>Henkilö</t>
  </si>
  <si>
    <t>Pätevyys</t>
  </si>
  <si>
    <t>Pääasiall. tehtävä</t>
  </si>
  <si>
    <t>Työsuhteen kesto</t>
  </si>
  <si>
    <t>Päiväys ja allekirjoitus</t>
  </si>
  <si>
    <t>Kts. ohje alla</t>
  </si>
  <si>
    <t>Seuranta ajalta</t>
  </si>
  <si>
    <t>Hanke</t>
  </si>
  <si>
    <t>Hanke 1</t>
  </si>
  <si>
    <t>Toteuttaja</t>
  </si>
  <si>
    <t>Hanke 2</t>
  </si>
  <si>
    <t>Hanke 3</t>
  </si>
  <si>
    <t>Työntekijä</t>
  </si>
  <si>
    <t>Virkatyö</t>
  </si>
  <si>
    <t>Kaikki yhteensä €</t>
  </si>
  <si>
    <t>HANKE 1 (XXX-hanke)</t>
  </si>
  <si>
    <t>HANKE 2 MUUT (ERITELTÄVÄ)</t>
  </si>
  <si>
    <t>HANKE 3 (XXXX-hanke)</t>
  </si>
  <si>
    <t xml:space="preserve">VIRKA/TMS.TYÖ </t>
  </si>
  <si>
    <t>YHT.</t>
  </si>
  <si>
    <t>h</t>
  </si>
  <si>
    <t>Selite</t>
  </si>
  <si>
    <t>YHT</t>
  </si>
  <si>
    <t>Hankkeen 1 tunnit  yhteensä</t>
  </si>
  <si>
    <t>Virkatyön 1 tunnit  yhteensä</t>
  </si>
  <si>
    <t>Tuntipalkka</t>
  </si>
  <si>
    <t>Hankkeen 1 palkka yhteensä = kp:ssa esitettävä palkka</t>
  </si>
  <si>
    <t>Hankkeen 2 palkka yhteensä</t>
  </si>
  <si>
    <t>Virkatyön palkka yhteensä</t>
  </si>
  <si>
    <t>Kk-palkka sivukuluineen; palkkakirjanpidosta</t>
  </si>
  <si>
    <t>Ohje</t>
  </si>
  <si>
    <t>Päiväykset</t>
  </si>
  <si>
    <t>Kokonaistyöaika ilmoitetaan 
kuukausittain ja hankkeittain</t>
  </si>
  <si>
    <t>Aika ja paikka</t>
  </si>
  <si>
    <t>Projektityöntekijän allekirjoitus</t>
  </si>
  <si>
    <t>Palkka kirjanpidon mukaan sosiaalikuluineen</t>
  </si>
  <si>
    <t>nimenselvennys  ja asema organisaatiossa</t>
  </si>
  <si>
    <t>Työaikaseurantalista liitetään maksatushakemukseen</t>
  </si>
  <si>
    <t>Esimiehen  allekirjoitus</t>
  </si>
  <si>
    <r>
      <t xml:space="preserve">___________________kuun maksettu kokonaispalkka </t>
    </r>
    <r>
      <rPr>
        <sz val="9"/>
        <rFont val="Arial Narrow"/>
        <family val="2"/>
      </rPr>
      <t>(palkkakirjanpito)</t>
    </r>
  </si>
  <si>
    <t>Maksatushakemukseen työntekijäkohtainen palkkaerittely.</t>
  </si>
  <si>
    <t xml:space="preserve"> Hakemus perustuu rahoituspäätökseen</t>
  </si>
  <si>
    <t xml:space="preserve"> Hankkeen talousvastaava/kirjanpitäjä</t>
  </si>
  <si>
    <t xml:space="preserve"> Yhteyshenkilö</t>
  </si>
  <si>
    <t xml:space="preserve"> Pankki ja tilinumero</t>
  </si>
  <si>
    <t xml:space="preserve"> Lähiosoite</t>
  </si>
  <si>
    <t xml:space="preserve"> Hakija</t>
  </si>
  <si>
    <t xml:space="preserve"> Hankkeen nimi</t>
  </si>
  <si>
    <t>Muu</t>
  </si>
  <si>
    <t xml:space="preserve">puh. </t>
  </si>
  <si>
    <t xml:space="preserve">Rahallinen osuus    </t>
  </si>
  <si>
    <t>Toteutunut rahoitus x)</t>
  </si>
  <si>
    <t>(nimen selvennys ja asema organisaatiosa)</t>
  </si>
  <si>
    <t>Alueelliset innovaatiot ja kokeilut (AIKO)</t>
  </si>
  <si>
    <t xml:space="preserve"> </t>
  </si>
  <si>
    <t>Asianumero</t>
  </si>
  <si>
    <t>maakuntajohtaja</t>
  </si>
  <si>
    <t>…../ …… 2016, § ……….</t>
  </si>
  <si>
    <t xml:space="preserve">  Maksatusta haetaan   …../ ….. 20  …  - …../ ….. 20  … väliseltä ajalta</t>
  </si>
  <si>
    <t xml:space="preserve"> Toteutuneet kustannukset, €</t>
  </si>
  <si>
    <t xml:space="preserve">olleiden Alueelliset innovaatiot ja kokeilut (AIKO) hallinnointiohjeiden mukaisiksi. </t>
  </si>
  <si>
    <t>-  seurantatiedot ja selvitys hankkeen etenemisestä</t>
  </si>
  <si>
    <t>Henkilöstökustannukset</t>
  </si>
  <si>
    <t>Kone- ja laitehankinnat</t>
  </si>
  <si>
    <t>Muut kustannukset</t>
  </si>
  <si>
    <t xml:space="preserve"> - tiedotus ja markkinointipalvelut</t>
  </si>
  <si>
    <r>
      <t>Matkustuspalvelut</t>
    </r>
    <r>
      <rPr>
        <sz val="9"/>
        <rFont val="Arial"/>
        <family val="2"/>
      </rPr>
      <t xml:space="preserve"> (ei täytetä 24 % flat rate hankkeissa)</t>
    </r>
  </si>
  <si>
    <t xml:space="preserve"> - </t>
  </si>
  <si>
    <t>6.</t>
  </si>
  <si>
    <t>Flat rate (24 % tai 15 %)</t>
  </si>
  <si>
    <t>__.__. - __.__.20</t>
  </si>
  <si>
    <t>PALKKASELVITYSKOONTI</t>
  </si>
  <si>
    <t>SELVITYS PROJEKTIHENKILÖSTÖN KOKONAISTYÖAJASTA JA MAKSETUISTA PALKOISTA</t>
  </si>
  <si>
    <t>Hanke:</t>
  </si>
  <si>
    <t>Asianro</t>
  </si>
  <si>
    <t>Ajalta:</t>
  </si>
  <si>
    <t>Laatija:</t>
  </si>
  <si>
    <t>Tiedot maksatuskaudelta, työajanseurantojen mukaan</t>
  </si>
  <si>
    <t>Tunnit</t>
  </si>
  <si>
    <t>Palkat</t>
  </si>
  <si>
    <t>Henkilön nimi</t>
  </si>
  <si>
    <t>Tehtävä projektissa</t>
  </si>
  <si>
    <r>
      <t>Projektiin</t>
    </r>
    <r>
      <rPr>
        <sz val="8"/>
        <rFont val="Arial"/>
        <family val="2"/>
      </rPr>
      <t xml:space="preserve">
käytetty</t>
    </r>
  </si>
  <si>
    <r>
      <t>Kokonais-</t>
    </r>
    <r>
      <rPr>
        <sz val="8"/>
        <rFont val="Arial"/>
        <family val="2"/>
      </rPr>
      <t xml:space="preserve">
työaika</t>
    </r>
  </si>
  <si>
    <r>
      <t>Projektista</t>
    </r>
    <r>
      <rPr>
        <sz val="8"/>
        <rFont val="Arial"/>
        <family val="2"/>
      </rPr>
      <t xml:space="preserve">
laskutettu </t>
    </r>
  </si>
  <si>
    <t>Maksettu
kokon.palkka</t>
  </si>
  <si>
    <t>Projektista maksettu</t>
  </si>
  <si>
    <t>ja aika</t>
  </si>
  <si>
    <t xml:space="preserve">työaika </t>
  </si>
  <si>
    <t>tunteina</t>
  </si>
  <si>
    <r>
      <t>työaika</t>
    </r>
    <r>
      <rPr>
        <b/>
        <sz val="8"/>
        <rFont val="Arial"/>
        <family val="2"/>
      </rPr>
      <t xml:space="preserve"> %:</t>
    </r>
    <r>
      <rPr>
        <sz val="8"/>
        <rFont val="Arial"/>
        <family val="2"/>
      </rPr>
      <t>na</t>
    </r>
  </si>
  <si>
    <t>palkka ja</t>
  </si>
  <si>
    <t>ja sivukulut</t>
  </si>
  <si>
    <t>palkka %:na</t>
  </si>
  <si>
    <t>(100%)</t>
  </si>
  <si>
    <t xml:space="preserve">kok.työajasta
</t>
  </si>
  <si>
    <t xml:space="preserve">sivukulut
</t>
  </si>
  <si>
    <t xml:space="preserve"> (100%)</t>
  </si>
  <si>
    <t>kokonais-
palkasta</t>
  </si>
  <si>
    <t>Kaikki yhteensä</t>
  </si>
  <si>
    <t>*</t>
  </si>
  <si>
    <t xml:space="preserve">Tämän lomakkeen yhteissumman tulee täsmätä </t>
  </si>
  <si>
    <t>Laskennallisien sosiaalikulujen laskentaperusteet ilman työntekijän osuutta</t>
  </si>
  <si>
    <t>kirjanpidon raporteissa esitettävään</t>
  </si>
  <si>
    <t>hankkeen henkilöstökulujen yhteissummaan.</t>
  </si>
  <si>
    <t>Sosiaaliturvamaksu</t>
  </si>
  <si>
    <t>%</t>
  </si>
  <si>
    <t xml:space="preserve">Loma-ajan palkat ilmoitetaan eri liitteellä. </t>
  </si>
  <si>
    <t>Eläkevakuutus</t>
  </si>
  <si>
    <t>Työttömyysvakuutus</t>
  </si>
  <si>
    <t>Päivämäärä</t>
  </si>
  <si>
    <t>Tapaturmavakuutus</t>
  </si>
  <si>
    <t>Ryhmähenkivakuutus</t>
  </si>
  <si>
    <t>Palkanlaskijan allekirjoitus</t>
  </si>
  <si>
    <t>ja nimen selvennys</t>
  </si>
  <si>
    <t>PALKKASELVITYS lomapalkoista ja lomarahoista</t>
  </si>
  <si>
    <t xml:space="preserve">Hanke: </t>
  </si>
  <si>
    <t>Asia nro:</t>
  </si>
  <si>
    <t>Toteuttajan /osatoteuttajan nimi</t>
  </si>
  <si>
    <t xml:space="preserve">Maksatuskausi:  </t>
  </si>
  <si>
    <t xml:space="preserve">Laatija ja puhelinnumero: </t>
  </si>
  <si>
    <t>Kokonaisloma-ansiosta on työntekijäkohtainen laskelma ja laskelma on laadittu noudattaen henkilöön sovellettavaa työehtosopimusta.</t>
  </si>
  <si>
    <t>Lomaoikeusjakso</t>
  </si>
  <si>
    <t>LOMAOIKEUS</t>
  </si>
  <si>
    <t>Projektilta</t>
  </si>
  <si>
    <t>Kokonais</t>
  </si>
  <si>
    <t>Projektille</t>
  </si>
  <si>
    <t>Prosentti-</t>
  </si>
  <si>
    <t>Hankkeen pidetyt</t>
  </si>
  <si>
    <t>päivät</t>
  </si>
  <si>
    <t>ajalta</t>
  </si>
  <si>
    <t>maksettu</t>
  </si>
  <si>
    <t>kohdennettu</t>
  </si>
  <si>
    <t>osuuksien</t>
  </si>
  <si>
    <t>lomajaksot</t>
  </si>
  <si>
    <t>ko. jaksolta</t>
  </si>
  <si>
    <t>projektin</t>
  </si>
  <si>
    <t>kokonais</t>
  </si>
  <si>
    <t>loma-ajan ansio</t>
  </si>
  <si>
    <t>erot +/-</t>
  </si>
  <si>
    <t>(esim. 1.-</t>
  </si>
  <si>
    <t>työaika</t>
  </si>
  <si>
    <t xml:space="preserve"> %-osuus</t>
  </si>
  <si>
    <t xml:space="preserve">lakisääteisine </t>
  </si>
  <si>
    <t>15.7.2015)</t>
  </si>
  <si>
    <t>sos.kuluineen</t>
  </si>
  <si>
    <t>(Luvut eivät sisällä työntekijän osuutta )</t>
  </si>
  <si>
    <t>Organisaation muk.</t>
  </si>
  <si>
    <t>Allekirjoitus</t>
  </si>
  <si>
    <t>Muut</t>
  </si>
  <si>
    <t>Nimenselvennys, asema organisaatiossa, puh.nro</t>
  </si>
  <si>
    <t>hakea maksatushakemuksessa.</t>
  </si>
  <si>
    <r>
      <t xml:space="preserve">Maksatushakemuksessa haettu </t>
    </r>
    <r>
      <rPr>
        <b/>
        <sz val="10"/>
        <rFont val="Arial"/>
        <family val="2"/>
      </rPr>
      <t>lomapalkka ja lomaraha tulee olla maksettu</t>
    </r>
    <r>
      <rPr>
        <sz val="10"/>
        <rFont val="Arial"/>
        <family val="2"/>
      </rPr>
      <t xml:space="preserve">, maksamattomia lomapalkkavarauksia ei voi </t>
    </r>
  </si>
  <si>
    <t xml:space="preserve"> - kotimaan matkat</t>
  </si>
  <si>
    <t xml:space="preserve"> - AIKO-rahoitus</t>
  </si>
  <si>
    <t xml:space="preserve"> AIKO-rahoituksen osuus €</t>
  </si>
  <si>
    <t>AIKO-rahoituksen osuus, €</t>
  </si>
  <si>
    <t>AIKO-raha</t>
  </si>
  <si>
    <t xml:space="preserve">Etelä-Savon maakuntaliitto, Mikonkatu 5, 50100 Mikkeli Y-tunnus 0215839-7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</si>
</sst>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\ &quot;mk&quot;;\-#,##0\ &quot;mk&quot;"/>
    <numFmt numFmtId="165" formatCode="#,##0;[Red]\-#,##0"/>
    <numFmt numFmtId="166" formatCode="#,##0.00;[Red]\-#,##0.00"/>
    <numFmt numFmtId="167" formatCode="0%"/>
    <numFmt numFmtId="168" formatCode="0.00%"/>
    <numFmt numFmtId="169" formatCode="_-* #,##0_ \€_-;\-* #,##0_ \€_-;_-* &quot;-&quot;??\ &quot;mk&quot;_-;_-@_-"/>
    <numFmt numFmtId="170" formatCode="#,##0.00\ [$€];[Red]\-#,##0.00\ [$€]"/>
    <numFmt numFmtId="171" formatCode="#,##0.0"/>
  </numFmts>
  <fonts count="54" x14ac:knownFonts="1">
    <font>
      <sz val="10"/>
      <name val="MS Sans Serif"/>
    </font>
    <font>
      <sz val="10"/>
      <name val="MS Sans Serif"/>
      <family val="2"/>
    </font>
    <font>
      <sz val="8.5"/>
      <name val="MS Sans Serif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b/>
      <sz val="10"/>
      <color indexed="10"/>
      <name val="Arial"/>
      <family val="2"/>
    </font>
    <font>
      <i/>
      <sz val="8.5"/>
      <name val="MS Sans Serif"/>
      <family val="2"/>
    </font>
    <font>
      <i/>
      <sz val="8.5"/>
      <name val="Arial"/>
      <family val="2"/>
    </font>
    <font>
      <b/>
      <sz val="8.5"/>
      <name val="Arial"/>
      <family val="2"/>
    </font>
    <font>
      <sz val="9.5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10"/>
      <name val="Arial"/>
      <family val="2"/>
    </font>
    <font>
      <sz val="8.5"/>
      <name val="MS Sans Serif"/>
      <family val="2"/>
    </font>
    <font>
      <sz val="10"/>
      <name val="Arial"/>
      <family val="2"/>
    </font>
    <font>
      <sz val="10"/>
      <color indexed="10"/>
      <name val="MS Sans Serif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i/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i/>
      <sz val="11"/>
      <name val="Arial Narrow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sz val="10"/>
      <color indexed="10"/>
      <name val="Arial Narrow"/>
      <family val="2"/>
    </font>
    <font>
      <sz val="12"/>
      <color indexed="81"/>
      <name val="Tahoma"/>
      <family val="2"/>
    </font>
    <font>
      <b/>
      <sz val="10"/>
      <name val="MS Sans Serif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indexed="57"/>
      <name val="Arial"/>
      <family val="2"/>
    </font>
    <font>
      <b/>
      <sz val="8"/>
      <color indexed="57"/>
      <name val="Arial"/>
      <family val="2"/>
    </font>
    <font>
      <sz val="8"/>
      <color indexed="12"/>
      <name val="Arial"/>
      <family val="2"/>
    </font>
    <font>
      <sz val="9"/>
      <color rgb="FFFF0000"/>
      <name val="Arial"/>
      <family val="2"/>
    </font>
    <font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70" fontId="1" fillId="0" borderId="0" applyFont="0" applyFill="0" applyBorder="0" applyAlignment="0" applyProtection="0"/>
    <xf numFmtId="0" fontId="26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49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5" xfId="0" applyFont="1" applyBorder="1"/>
    <xf numFmtId="0" fontId="3" fillId="0" borderId="6" xfId="0" applyFont="1" applyBorder="1"/>
    <xf numFmtId="0" fontId="6" fillId="0" borderId="7" xfId="0" applyFont="1" applyBorder="1" applyAlignment="1">
      <alignment horizontal="center"/>
    </xf>
    <xf numFmtId="0" fontId="6" fillId="0" borderId="0" xfId="0" applyFont="1"/>
    <xf numFmtId="3" fontId="3" fillId="0" borderId="8" xfId="0" applyNumberFormat="1" applyFont="1" applyBorder="1"/>
    <xf numFmtId="0" fontId="10" fillId="0" borderId="0" xfId="0" applyFont="1"/>
    <xf numFmtId="0" fontId="8" fillId="0" borderId="6" xfId="0" applyFont="1" applyBorder="1"/>
    <xf numFmtId="3" fontId="0" fillId="0" borderId="0" xfId="0" applyNumberFormat="1"/>
    <xf numFmtId="1" fontId="0" fillId="0" borderId="0" xfId="0" applyNumberFormat="1"/>
    <xf numFmtId="0" fontId="11" fillId="0" borderId="9" xfId="0" quotePrefix="1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16" fontId="11" fillId="0" borderId="9" xfId="0" quotePrefix="1" applyNumberFormat="1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9" fillId="0" borderId="6" xfId="0" applyFont="1" applyBorder="1"/>
    <xf numFmtId="0" fontId="12" fillId="0" borderId="9" xfId="0" quotePrefix="1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3" fontId="13" fillId="0" borderId="8" xfId="0" applyNumberFormat="1" applyFont="1" applyBorder="1"/>
    <xf numFmtId="0" fontId="14" fillId="2" borderId="0" xfId="0" applyFont="1" applyFill="1"/>
    <xf numFmtId="0" fontId="11" fillId="0" borderId="5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3" fontId="3" fillId="0" borderId="11" xfId="0" applyNumberFormat="1" applyFont="1" applyBorder="1"/>
    <xf numFmtId="0" fontId="13" fillId="0" borderId="12" xfId="0" applyFont="1" applyBorder="1"/>
    <xf numFmtId="0" fontId="11" fillId="0" borderId="12" xfId="0" applyFont="1" applyBorder="1"/>
    <xf numFmtId="0" fontId="3" fillId="0" borderId="12" xfId="0" applyFont="1" applyBorder="1"/>
    <xf numFmtId="0" fontId="15" fillId="0" borderId="12" xfId="0" applyFont="1" applyBorder="1"/>
    <xf numFmtId="0" fontId="3" fillId="0" borderId="1" xfId="0" applyFont="1" applyBorder="1"/>
    <xf numFmtId="0" fontId="7" fillId="0" borderId="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3" fontId="13" fillId="0" borderId="4" xfId="0" applyNumberFormat="1" applyFont="1" applyBorder="1"/>
    <xf numFmtId="3" fontId="3" fillId="0" borderId="4" xfId="0" applyNumberFormat="1" applyFont="1" applyBorder="1"/>
    <xf numFmtId="3" fontId="3" fillId="0" borderId="13" xfId="0" applyNumberFormat="1" applyFont="1" applyBorder="1"/>
    <xf numFmtId="0" fontId="14" fillId="0" borderId="14" xfId="0" applyFont="1" applyBorder="1" applyAlignment="1">
      <alignment horizontal="center"/>
    </xf>
    <xf numFmtId="0" fontId="7" fillId="0" borderId="12" xfId="0" applyFont="1" applyBorder="1"/>
    <xf numFmtId="3" fontId="13" fillId="0" borderId="7" xfId="0" applyNumberFormat="1" applyFont="1" applyBorder="1"/>
    <xf numFmtId="0" fontId="15" fillId="0" borderId="9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5" fillId="0" borderId="5" xfId="0" applyFont="1" applyBorder="1"/>
    <xf numFmtId="0" fontId="3" fillId="0" borderId="0" xfId="0" applyFont="1" applyBorder="1"/>
    <xf numFmtId="0" fontId="3" fillId="0" borderId="10" xfId="0" applyFont="1" applyBorder="1"/>
    <xf numFmtId="0" fontId="3" fillId="0" borderId="5" xfId="0" applyFont="1" applyBorder="1"/>
    <xf numFmtId="0" fontId="6" fillId="0" borderId="13" xfId="0" applyFont="1" applyBorder="1"/>
    <xf numFmtId="0" fontId="6" fillId="0" borderId="1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3" xfId="0" applyFont="1" applyBorder="1"/>
    <xf numFmtId="0" fontId="16" fillId="0" borderId="1" xfId="0" applyFont="1" applyBorder="1"/>
    <xf numFmtId="0" fontId="6" fillId="0" borderId="2" xfId="0" applyFont="1" applyBorder="1"/>
    <xf numFmtId="0" fontId="14" fillId="0" borderId="17" xfId="0" applyFont="1" applyBorder="1" applyAlignment="1">
      <alignment horizontal="center"/>
    </xf>
    <xf numFmtId="3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/>
    <xf numFmtId="3" fontId="7" fillId="0" borderId="19" xfId="0" applyNumberFormat="1" applyFont="1" applyBorder="1"/>
    <xf numFmtId="3" fontId="13" fillId="0" borderId="19" xfId="0" applyNumberFormat="1" applyFont="1" applyBorder="1"/>
    <xf numFmtId="3" fontId="13" fillId="0" borderId="21" xfId="0" applyNumberFormat="1" applyFont="1" applyBorder="1"/>
    <xf numFmtId="3" fontId="13" fillId="0" borderId="16" xfId="0" applyNumberFormat="1" applyFont="1" applyBorder="1"/>
    <xf numFmtId="3" fontId="15" fillId="0" borderId="19" xfId="0" applyNumberFormat="1" applyFont="1" applyBorder="1"/>
    <xf numFmtId="3" fontId="11" fillId="0" borderId="19" xfId="0" applyNumberFormat="1" applyFont="1" applyBorder="1"/>
    <xf numFmtId="3" fontId="15" fillId="0" borderId="22" xfId="0" applyNumberFormat="1" applyFont="1" applyBorder="1"/>
    <xf numFmtId="0" fontId="13" fillId="0" borderId="0" xfId="0" applyFont="1"/>
    <xf numFmtId="0" fontId="14" fillId="0" borderId="0" xfId="0" applyFont="1" applyFill="1"/>
    <xf numFmtId="0" fontId="3" fillId="0" borderId="0" xfId="0" applyFont="1" applyFill="1"/>
    <xf numFmtId="0" fontId="0" fillId="0" borderId="0" xfId="0" applyFill="1"/>
    <xf numFmtId="0" fontId="3" fillId="3" borderId="0" xfId="0" applyFont="1" applyFill="1" applyBorder="1"/>
    <xf numFmtId="0" fontId="7" fillId="3" borderId="0" xfId="0" applyFont="1" applyFill="1" applyBorder="1"/>
    <xf numFmtId="0" fontId="17" fillId="3" borderId="0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3" fillId="3" borderId="6" xfId="0" applyFont="1" applyFill="1" applyBorder="1"/>
    <xf numFmtId="3" fontId="3" fillId="3" borderId="0" xfId="0" applyNumberFormat="1" applyFont="1" applyFill="1" applyBorder="1"/>
    <xf numFmtId="3" fontId="3" fillId="3" borderId="6" xfId="0" applyNumberFormat="1" applyFont="1" applyFill="1" applyBorder="1" applyAlignment="1">
      <alignment horizontal="left"/>
    </xf>
    <xf numFmtId="3" fontId="3" fillId="3" borderId="6" xfId="0" applyNumberFormat="1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/>
    </xf>
    <xf numFmtId="0" fontId="3" fillId="3" borderId="1" xfId="0" applyFont="1" applyFill="1" applyBorder="1"/>
    <xf numFmtId="3" fontId="14" fillId="3" borderId="23" xfId="0" applyNumberFormat="1" applyFont="1" applyFill="1" applyBorder="1" applyAlignment="1">
      <alignment horizontal="center"/>
    </xf>
    <xf numFmtId="3" fontId="7" fillId="3" borderId="6" xfId="0" applyNumberFormat="1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3" fontId="14" fillId="3" borderId="22" xfId="0" applyNumberFormat="1" applyFont="1" applyFill="1" applyBorder="1" applyAlignment="1">
      <alignment horizontal="center"/>
    </xf>
    <xf numFmtId="0" fontId="18" fillId="0" borderId="0" xfId="0" applyFont="1"/>
    <xf numFmtId="0" fontId="8" fillId="3" borderId="18" xfId="0" applyFont="1" applyFill="1" applyBorder="1" applyAlignment="1">
      <alignment horizontal="center"/>
    </xf>
    <xf numFmtId="2" fontId="2" fillId="0" borderId="0" xfId="0" applyNumberFormat="1" applyFont="1"/>
    <xf numFmtId="2" fontId="0" fillId="0" borderId="0" xfId="0" applyNumberFormat="1"/>
    <xf numFmtId="0" fontId="8" fillId="0" borderId="0" xfId="0" applyFont="1"/>
    <xf numFmtId="0" fontId="6" fillId="0" borderId="0" xfId="0" applyFont="1" applyBorder="1"/>
    <xf numFmtId="0" fontId="15" fillId="0" borderId="1" xfId="0" applyFont="1" applyBorder="1"/>
    <xf numFmtId="0" fontId="15" fillId="0" borderId="0" xfId="0" applyFont="1"/>
    <xf numFmtId="0" fontId="16" fillId="0" borderId="2" xfId="0" applyFont="1" applyBorder="1"/>
    <xf numFmtId="0" fontId="3" fillId="0" borderId="8" xfId="0" applyFont="1" applyBorder="1"/>
    <xf numFmtId="0" fontId="14" fillId="0" borderId="2" xfId="0" applyFont="1" applyBorder="1"/>
    <xf numFmtId="0" fontId="19" fillId="0" borderId="10" xfId="0" applyFont="1" applyBorder="1"/>
    <xf numFmtId="0" fontId="14" fillId="0" borderId="0" xfId="0" applyFont="1" applyBorder="1"/>
    <xf numFmtId="0" fontId="6" fillId="0" borderId="15" xfId="0" applyFont="1" applyBorder="1"/>
    <xf numFmtId="0" fontId="16" fillId="0" borderId="10" xfId="0" applyFont="1" applyBorder="1"/>
    <xf numFmtId="0" fontId="3" fillId="0" borderId="24" xfId="0" applyFont="1" applyBorder="1"/>
    <xf numFmtId="0" fontId="6" fillId="0" borderId="24" xfId="0" applyFont="1" applyBorder="1" applyAlignment="1">
      <alignment vertical="top"/>
    </xf>
    <xf numFmtId="0" fontId="16" fillId="0" borderId="15" xfId="0" applyFont="1" applyBorder="1" applyAlignment="1">
      <alignment horizontal="right"/>
    </xf>
    <xf numFmtId="0" fontId="16" fillId="0" borderId="5" xfId="0" applyFont="1" applyBorder="1"/>
    <xf numFmtId="0" fontId="6" fillId="0" borderId="16" xfId="0" applyFont="1" applyBorder="1"/>
    <xf numFmtId="0" fontId="21" fillId="0" borderId="2" xfId="0" applyFont="1" applyBorder="1"/>
    <xf numFmtId="0" fontId="20" fillId="0" borderId="10" xfId="0" applyFont="1" applyBorder="1"/>
    <xf numFmtId="0" fontId="16" fillId="0" borderId="0" xfId="0" applyFont="1" applyBorder="1" applyAlignment="1">
      <alignment horizontal="center"/>
    </xf>
    <xf numFmtId="0" fontId="16" fillId="0" borderId="12" xfId="0" applyFont="1" applyBorder="1"/>
    <xf numFmtId="0" fontId="16" fillId="0" borderId="6" xfId="0" applyFont="1" applyBorder="1"/>
    <xf numFmtId="164" fontId="3" fillId="0" borderId="6" xfId="0" applyNumberFormat="1" applyFont="1" applyBorder="1"/>
    <xf numFmtId="0" fontId="6" fillId="0" borderId="6" xfId="0" applyFont="1" applyBorder="1" applyAlignment="1">
      <alignment horizontal="right"/>
    </xf>
    <xf numFmtId="0" fontId="16" fillId="0" borderId="16" xfId="0" applyFont="1" applyBorder="1" applyAlignment="1">
      <alignment horizontal="right"/>
    </xf>
    <xf numFmtId="0" fontId="16" fillId="0" borderId="0" xfId="0" applyFont="1" applyBorder="1"/>
    <xf numFmtId="164" fontId="3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/>
    <xf numFmtId="0" fontId="19" fillId="0" borderId="0" xfId="0" applyFont="1"/>
    <xf numFmtId="0" fontId="19" fillId="0" borderId="0" xfId="0" applyFont="1" applyAlignment="1">
      <alignment horizontal="left"/>
    </xf>
    <xf numFmtId="0" fontId="16" fillId="0" borderId="0" xfId="0" quotePrefix="1" applyFont="1"/>
    <xf numFmtId="0" fontId="3" fillId="0" borderId="0" xfId="0" quotePrefix="1" applyFont="1"/>
    <xf numFmtId="14" fontId="20" fillId="0" borderId="8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10" xfId="0" applyFont="1" applyBorder="1"/>
    <xf numFmtId="0" fontId="3" fillId="0" borderId="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13" xfId="0" applyFont="1" applyBorder="1" applyAlignment="1" applyProtection="1">
      <protection locked="0"/>
    </xf>
    <xf numFmtId="0" fontId="6" fillId="0" borderId="13" xfId="0" applyFont="1" applyBorder="1" applyAlignment="1" applyProtection="1">
      <protection locked="0"/>
    </xf>
    <xf numFmtId="0" fontId="3" fillId="0" borderId="2" xfId="0" applyFont="1" applyBorder="1" applyAlignment="1">
      <alignment horizontal="left"/>
    </xf>
    <xf numFmtId="0" fontId="6" fillId="0" borderId="2" xfId="0" applyFont="1" applyBorder="1" applyAlignment="1"/>
    <xf numFmtId="0" fontId="3" fillId="0" borderId="13" xfId="0" applyFont="1" applyBorder="1" applyAlignment="1"/>
    <xf numFmtId="0" fontId="6" fillId="0" borderId="1" xfId="0" applyFont="1" applyBorder="1" applyAlignment="1"/>
    <xf numFmtId="0" fontId="11" fillId="0" borderId="0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20" fillId="0" borderId="0" xfId="0" applyFont="1"/>
    <xf numFmtId="49" fontId="3" fillId="0" borderId="12" xfId="0" applyNumberFormat="1" applyFont="1" applyBorder="1"/>
    <xf numFmtId="3" fontId="13" fillId="0" borderId="20" xfId="0" applyNumberFormat="1" applyFont="1" applyBorder="1"/>
    <xf numFmtId="3" fontId="13" fillId="0" borderId="13" xfId="0" applyNumberFormat="1" applyFont="1" applyBorder="1"/>
    <xf numFmtId="0" fontId="16" fillId="0" borderId="25" xfId="0" applyFont="1" applyBorder="1" applyAlignment="1">
      <alignment horizontal="center" vertical="top"/>
    </xf>
    <xf numFmtId="0" fontId="20" fillId="0" borderId="26" xfId="0" applyFont="1" applyBorder="1" applyAlignment="1">
      <alignment horizontal="left"/>
    </xf>
    <xf numFmtId="0" fontId="24" fillId="0" borderId="12" xfId="0" applyFont="1" applyBorder="1"/>
    <xf numFmtId="0" fontId="8" fillId="0" borderId="0" xfId="0" applyFont="1" applyAlignment="1">
      <alignment horizontal="right"/>
    </xf>
    <xf numFmtId="0" fontId="13" fillId="3" borderId="12" xfId="0" applyFont="1" applyFill="1" applyBorder="1"/>
    <xf numFmtId="0" fontId="13" fillId="3" borderId="5" xfId="0" applyFont="1" applyFill="1" applyBorder="1"/>
    <xf numFmtId="0" fontId="6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3" fontId="26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0" fontId="13" fillId="0" borderId="0" xfId="2" applyFont="1"/>
    <xf numFmtId="0" fontId="26" fillId="0" borderId="0" xfId="2"/>
    <xf numFmtId="0" fontId="26" fillId="0" borderId="6" xfId="2" applyBorder="1"/>
    <xf numFmtId="0" fontId="26" fillId="0" borderId="0" xfId="2" applyBorder="1"/>
    <xf numFmtId="0" fontId="26" fillId="0" borderId="7" xfId="2" applyBorder="1"/>
    <xf numFmtId="0" fontId="26" fillId="0" borderId="8" xfId="2" applyBorder="1"/>
    <xf numFmtId="0" fontId="28" fillId="0" borderId="29" xfId="2" applyFont="1" applyBorder="1"/>
    <xf numFmtId="0" fontId="28" fillId="0" borderId="30" xfId="2" applyFont="1" applyFill="1" applyBorder="1"/>
    <xf numFmtId="0" fontId="28" fillId="0" borderId="30" xfId="2" applyFont="1" applyBorder="1"/>
    <xf numFmtId="49" fontId="28" fillId="0" borderId="30" xfId="2" applyNumberFormat="1" applyFont="1" applyBorder="1"/>
    <xf numFmtId="0" fontId="29" fillId="0" borderId="30" xfId="2" applyFont="1" applyFill="1" applyBorder="1" applyAlignment="1">
      <alignment wrapText="1"/>
    </xf>
    <xf numFmtId="49" fontId="30" fillId="3" borderId="31" xfId="2" applyNumberFormat="1" applyFont="1" applyFill="1" applyBorder="1" applyAlignment="1">
      <alignment horizontal="center" vertical="top" wrapText="1"/>
    </xf>
    <xf numFmtId="0" fontId="31" fillId="4" borderId="32" xfId="2" applyFont="1" applyFill="1" applyBorder="1" applyAlignment="1">
      <alignment horizontal="center" wrapText="1"/>
    </xf>
    <xf numFmtId="0" fontId="31" fillId="4" borderId="33" xfId="2" applyFont="1" applyFill="1" applyBorder="1" applyAlignment="1">
      <alignment horizontal="center" wrapText="1"/>
    </xf>
    <xf numFmtId="0" fontId="32" fillId="0" borderId="0" xfId="2" applyFont="1"/>
    <xf numFmtId="0" fontId="33" fillId="0" borderId="34" xfId="2" applyFont="1" applyBorder="1"/>
    <xf numFmtId="0" fontId="28" fillId="0" borderId="0" xfId="2" applyFont="1" applyBorder="1"/>
    <xf numFmtId="0" fontId="28" fillId="3" borderId="9" xfId="2" applyFont="1" applyFill="1" applyBorder="1"/>
    <xf numFmtId="0" fontId="28" fillId="0" borderId="8" xfId="2" applyFont="1" applyFill="1" applyBorder="1" applyAlignment="1">
      <alignment wrapText="1"/>
    </xf>
    <xf numFmtId="2" fontId="32" fillId="0" borderId="35" xfId="2" applyNumberFormat="1" applyFont="1" applyFill="1" applyBorder="1"/>
    <xf numFmtId="0" fontId="28" fillId="0" borderId="3" xfId="2" applyFont="1" applyBorder="1"/>
    <xf numFmtId="0" fontId="28" fillId="0" borderId="2" xfId="2" applyFont="1" applyBorder="1"/>
    <xf numFmtId="0" fontId="28" fillId="0" borderId="13" xfId="2" applyFont="1" applyBorder="1"/>
    <xf numFmtId="0" fontId="28" fillId="0" borderId="6" xfId="2" applyFont="1" applyBorder="1"/>
    <xf numFmtId="0" fontId="32" fillId="3" borderId="9" xfId="2" applyFont="1" applyFill="1" applyBorder="1"/>
    <xf numFmtId="0" fontId="32" fillId="0" borderId="8" xfId="2" applyFont="1" applyFill="1" applyBorder="1" applyAlignment="1">
      <alignment wrapText="1"/>
    </xf>
    <xf numFmtId="0" fontId="34" fillId="0" borderId="34" xfId="2" applyFont="1" applyBorder="1"/>
    <xf numFmtId="0" fontId="32" fillId="0" borderId="0" xfId="2" applyFont="1" applyBorder="1"/>
    <xf numFmtId="0" fontId="32" fillId="0" borderId="0" xfId="2" applyFont="1" applyBorder="1" applyAlignment="1">
      <alignment wrapText="1"/>
    </xf>
    <xf numFmtId="0" fontId="32" fillId="0" borderId="0" xfId="2" applyFont="1" applyFill="1" applyBorder="1" applyAlignment="1">
      <alignment wrapText="1"/>
    </xf>
    <xf numFmtId="0" fontId="32" fillId="3" borderId="36" xfId="2" applyFont="1" applyFill="1" applyBorder="1"/>
    <xf numFmtId="0" fontId="35" fillId="0" borderId="11" xfId="2" applyFont="1" applyFill="1" applyBorder="1" applyAlignment="1">
      <alignment wrapText="1"/>
    </xf>
    <xf numFmtId="2" fontId="35" fillId="0" borderId="37" xfId="2" applyNumberFormat="1" applyFont="1" applyFill="1" applyBorder="1"/>
    <xf numFmtId="0" fontId="35" fillId="0" borderId="38" xfId="2" applyFont="1" applyBorder="1"/>
    <xf numFmtId="0" fontId="35" fillId="0" borderId="39" xfId="2" applyFont="1" applyBorder="1"/>
    <xf numFmtId="0" fontId="35" fillId="0" borderId="40" xfId="2" applyFont="1" applyBorder="1" applyAlignment="1">
      <alignment wrapText="1"/>
    </xf>
    <xf numFmtId="0" fontId="35" fillId="0" borderId="41" xfId="2" applyFont="1" applyBorder="1"/>
    <xf numFmtId="0" fontId="35" fillId="0" borderId="34" xfId="2" applyFont="1" applyBorder="1" applyAlignment="1">
      <alignment horizontal="center"/>
    </xf>
    <xf numFmtId="0" fontId="35" fillId="0" borderId="42" xfId="2" applyFont="1" applyBorder="1" applyAlignment="1">
      <alignment horizontal="center"/>
    </xf>
    <xf numFmtId="0" fontId="35" fillId="0" borderId="43" xfId="2" applyFont="1" applyBorder="1" applyAlignment="1">
      <alignment wrapText="1"/>
    </xf>
    <xf numFmtId="0" fontId="35" fillId="0" borderId="44" xfId="2" applyFont="1" applyBorder="1" applyAlignment="1">
      <alignment horizontal="left" wrapText="1"/>
    </xf>
    <xf numFmtId="0" fontId="35" fillId="0" borderId="45" xfId="2" applyFont="1" applyBorder="1"/>
    <xf numFmtId="0" fontId="30" fillId="0" borderId="46" xfId="2" applyFont="1" applyFill="1" applyBorder="1" applyAlignment="1">
      <alignment horizontal="center" wrapText="1"/>
    </xf>
    <xf numFmtId="0" fontId="29" fillId="0" borderId="47" xfId="2" applyFont="1" applyFill="1" applyBorder="1" applyAlignment="1">
      <alignment wrapText="1"/>
    </xf>
    <xf numFmtId="0" fontId="29" fillId="0" borderId="48" xfId="2" applyFont="1" applyFill="1" applyBorder="1" applyAlignment="1">
      <alignment wrapText="1"/>
    </xf>
    <xf numFmtId="0" fontId="29" fillId="0" borderId="49" xfId="2" applyFont="1" applyFill="1" applyBorder="1" applyAlignment="1">
      <alignment horizontal="left" wrapText="1"/>
    </xf>
    <xf numFmtId="0" fontId="30" fillId="0" borderId="50" xfId="2" applyFont="1" applyFill="1" applyBorder="1" applyAlignment="1">
      <alignment horizontal="center" wrapText="1"/>
    </xf>
    <xf numFmtId="0" fontId="29" fillId="0" borderId="51" xfId="2" applyFont="1" applyFill="1" applyBorder="1" applyAlignment="1">
      <alignment wrapText="1"/>
    </xf>
    <xf numFmtId="0" fontId="29" fillId="0" borderId="52" xfId="2" applyFont="1" applyFill="1" applyBorder="1" applyAlignment="1">
      <alignment wrapText="1"/>
    </xf>
    <xf numFmtId="0" fontId="29" fillId="0" borderId="53" xfId="2" applyFont="1" applyFill="1" applyBorder="1" applyAlignment="1">
      <alignment horizontal="left" wrapText="1"/>
    </xf>
    <xf numFmtId="0" fontId="32" fillId="0" borderId="0" xfId="2" applyFont="1" applyFill="1"/>
    <xf numFmtId="0" fontId="26" fillId="0" borderId="0" xfId="2" applyFill="1"/>
    <xf numFmtId="0" fontId="29" fillId="0" borderId="3" xfId="2" applyFont="1" applyFill="1" applyBorder="1" applyAlignment="1">
      <alignment wrapText="1"/>
    </xf>
    <xf numFmtId="0" fontId="29" fillId="0" borderId="53" xfId="2" applyFont="1" applyFill="1" applyBorder="1" applyAlignment="1">
      <alignment wrapText="1"/>
    </xf>
    <xf numFmtId="0" fontId="29" fillId="0" borderId="51" xfId="2" applyNumberFormat="1" applyFont="1" applyFill="1" applyBorder="1" applyAlignment="1">
      <alignment wrapText="1"/>
    </xf>
    <xf numFmtId="0" fontId="29" fillId="0" borderId="53" xfId="2" applyFont="1" applyFill="1" applyBorder="1" applyAlignment="1">
      <alignment horizontal="left"/>
    </xf>
    <xf numFmtId="0" fontId="29" fillId="0" borderId="51" xfId="2" applyFont="1" applyFill="1" applyBorder="1"/>
    <xf numFmtId="0" fontId="29" fillId="0" borderId="3" xfId="2" applyFont="1" applyFill="1" applyBorder="1" applyAlignment="1">
      <alignment horizontal="left" wrapText="1"/>
    </xf>
    <xf numFmtId="0" fontId="30" fillId="0" borderId="54" xfId="2" applyFont="1" applyFill="1" applyBorder="1" applyAlignment="1">
      <alignment horizontal="center" wrapText="1"/>
    </xf>
    <xf numFmtId="0" fontId="29" fillId="0" borderId="55" xfId="2" applyFont="1" applyFill="1" applyBorder="1" applyAlignment="1">
      <alignment wrapText="1"/>
    </xf>
    <xf numFmtId="0" fontId="29" fillId="0" borderId="56" xfId="2" applyFont="1" applyFill="1" applyBorder="1" applyAlignment="1">
      <alignment wrapText="1"/>
    </xf>
    <xf numFmtId="0" fontId="29" fillId="0" borderId="57" xfId="2" applyFont="1" applyFill="1" applyBorder="1" applyAlignment="1">
      <alignment horizontal="left" wrapText="1"/>
    </xf>
    <xf numFmtId="0" fontId="29" fillId="0" borderId="58" xfId="2" applyFont="1" applyFill="1" applyBorder="1" applyAlignment="1">
      <alignment horizontal="left" wrapText="1"/>
    </xf>
    <xf numFmtId="0" fontId="32" fillId="0" borderId="27" xfId="2" applyFont="1" applyBorder="1" applyAlignment="1">
      <alignment horizontal="center" wrapText="1"/>
    </xf>
    <xf numFmtId="0" fontId="32" fillId="4" borderId="59" xfId="2" applyFont="1" applyFill="1" applyBorder="1" applyAlignment="1">
      <alignment wrapText="1"/>
    </xf>
    <xf numFmtId="0" fontId="29" fillId="5" borderId="59" xfId="2" applyFont="1" applyFill="1" applyBorder="1" applyAlignment="1">
      <alignment wrapText="1"/>
    </xf>
    <xf numFmtId="0" fontId="32" fillId="4" borderId="60" xfId="2" applyFont="1" applyFill="1" applyBorder="1" applyAlignment="1">
      <alignment wrapText="1"/>
    </xf>
    <xf numFmtId="0" fontId="29" fillId="5" borderId="17" xfId="2" applyFont="1" applyFill="1" applyBorder="1" applyAlignment="1">
      <alignment wrapText="1"/>
    </xf>
    <xf numFmtId="0" fontId="32" fillId="4" borderId="61" xfId="2" applyFont="1" applyFill="1" applyBorder="1" applyAlignment="1">
      <alignment wrapText="1"/>
    </xf>
    <xf numFmtId="0" fontId="32" fillId="0" borderId="28" xfId="2" applyFont="1" applyFill="1" applyBorder="1" applyAlignment="1">
      <alignment wrapText="1"/>
    </xf>
    <xf numFmtId="2" fontId="32" fillId="6" borderId="62" xfId="2" applyNumberFormat="1" applyFont="1" applyFill="1" applyBorder="1" applyAlignment="1">
      <alignment wrapText="1"/>
    </xf>
    <xf numFmtId="0" fontId="29" fillId="0" borderId="24" xfId="2" applyFont="1" applyFill="1" applyBorder="1" applyAlignment="1">
      <alignment wrapText="1"/>
    </xf>
    <xf numFmtId="0" fontId="29" fillId="0" borderId="24" xfId="2" applyFont="1" applyFill="1" applyBorder="1" applyAlignment="1">
      <alignment horizontal="left" wrapText="1"/>
    </xf>
    <xf numFmtId="0" fontId="29" fillId="0" borderId="25" xfId="2" applyFont="1" applyFill="1" applyBorder="1" applyAlignment="1">
      <alignment horizontal="left" wrapText="1"/>
    </xf>
    <xf numFmtId="0" fontId="32" fillId="0" borderId="60" xfId="2" applyFont="1" applyFill="1" applyBorder="1" applyAlignment="1">
      <alignment wrapText="1"/>
    </xf>
    <xf numFmtId="0" fontId="32" fillId="0" borderId="63" xfId="2" applyFont="1" applyFill="1" applyBorder="1" applyAlignment="1">
      <alignment wrapText="1"/>
    </xf>
    <xf numFmtId="0" fontId="32" fillId="0" borderId="14" xfId="2" applyFont="1" applyFill="1" applyBorder="1" applyAlignment="1">
      <alignment wrapText="1"/>
    </xf>
    <xf numFmtId="0" fontId="29" fillId="0" borderId="0" xfId="2" applyFont="1" applyFill="1" applyBorder="1" applyAlignment="1">
      <alignment wrapText="1"/>
    </xf>
    <xf numFmtId="0" fontId="32" fillId="0" borderId="62" xfId="2" applyFont="1" applyFill="1" applyBorder="1" applyAlignment="1">
      <alignment wrapText="1"/>
    </xf>
    <xf numFmtId="0" fontId="29" fillId="0" borderId="64" xfId="2" applyFont="1" applyFill="1" applyBorder="1" applyAlignment="1">
      <alignment horizontal="left" wrapText="1"/>
    </xf>
    <xf numFmtId="2" fontId="32" fillId="0" borderId="62" xfId="2" applyNumberFormat="1" applyFont="1" applyFill="1" applyBorder="1" applyAlignment="1">
      <alignment wrapText="1"/>
    </xf>
    <xf numFmtId="0" fontId="29" fillId="0" borderId="44" xfId="2" applyFont="1" applyFill="1" applyBorder="1" applyAlignment="1">
      <alignment horizontal="left" wrapText="1"/>
    </xf>
    <xf numFmtId="2" fontId="32" fillId="3" borderId="65" xfId="2" applyNumberFormat="1" applyFont="1" applyFill="1" applyBorder="1" applyAlignment="1">
      <alignment wrapText="1"/>
    </xf>
    <xf numFmtId="0" fontId="32" fillId="0" borderId="23" xfId="2" applyFont="1" applyFill="1" applyBorder="1"/>
    <xf numFmtId="0" fontId="32" fillId="7" borderId="62" xfId="2" applyFont="1" applyFill="1" applyBorder="1"/>
    <xf numFmtId="0" fontId="32" fillId="0" borderId="0" xfId="2" applyFont="1" applyFill="1" applyBorder="1"/>
    <xf numFmtId="0" fontId="32" fillId="0" borderId="66" xfId="2" applyFont="1" applyFill="1" applyBorder="1" applyAlignment="1">
      <alignment horizontal="left" wrapText="1"/>
    </xf>
    <xf numFmtId="2" fontId="35" fillId="0" borderId="67" xfId="2" applyNumberFormat="1" applyFont="1" applyFill="1" applyBorder="1" applyAlignment="1">
      <alignment wrapText="1"/>
    </xf>
    <xf numFmtId="0" fontId="28" fillId="3" borderId="34" xfId="2" applyFont="1" applyFill="1" applyBorder="1"/>
    <xf numFmtId="0" fontId="28" fillId="3" borderId="0" xfId="2" applyFont="1" applyFill="1" applyBorder="1"/>
    <xf numFmtId="0" fontId="28" fillId="3" borderId="0" xfId="2" applyFont="1" applyFill="1" applyBorder="1" applyAlignment="1">
      <alignment wrapText="1"/>
    </xf>
    <xf numFmtId="0" fontId="28" fillId="3" borderId="0" xfId="2" applyFont="1" applyFill="1" applyBorder="1" applyAlignment="1">
      <alignment horizontal="center"/>
    </xf>
    <xf numFmtId="0" fontId="28" fillId="0" borderId="0" xfId="2" applyFont="1" applyBorder="1" applyAlignment="1">
      <alignment horizontal="left"/>
    </xf>
    <xf numFmtId="0" fontId="28" fillId="0" borderId="0" xfId="2" applyFont="1" applyBorder="1" applyAlignment="1">
      <alignment horizontal="center"/>
    </xf>
    <xf numFmtId="0" fontId="28" fillId="0" borderId="0" xfId="2" applyFont="1" applyBorder="1" applyAlignment="1">
      <alignment wrapText="1"/>
    </xf>
    <xf numFmtId="0" fontId="28" fillId="0" borderId="0" xfId="2" applyFont="1" applyBorder="1" applyAlignment="1">
      <alignment horizontal="right" wrapText="1"/>
    </xf>
    <xf numFmtId="0" fontId="32" fillId="0" borderId="68" xfId="2" applyFont="1" applyBorder="1"/>
    <xf numFmtId="0" fontId="26" fillId="3" borderId="34" xfId="2" applyFill="1" applyBorder="1"/>
    <xf numFmtId="0" fontId="29" fillId="3" borderId="0" xfId="2" applyFont="1" applyFill="1" applyBorder="1"/>
    <xf numFmtId="0" fontId="29" fillId="3" borderId="0" xfId="2" applyFont="1" applyFill="1" applyBorder="1" applyAlignment="1">
      <alignment wrapText="1"/>
    </xf>
    <xf numFmtId="0" fontId="37" fillId="3" borderId="0" xfId="2" applyFont="1" applyFill="1" applyBorder="1" applyAlignment="1">
      <alignment vertical="top"/>
    </xf>
    <xf numFmtId="0" fontId="37" fillId="0" borderId="64" xfId="2" applyFont="1" applyBorder="1" applyAlignment="1">
      <alignment vertical="top"/>
    </xf>
    <xf numFmtId="0" fontId="32" fillId="0" borderId="64" xfId="2" applyFont="1" applyFill="1" applyBorder="1"/>
    <xf numFmtId="0" fontId="32" fillId="0" borderId="64" xfId="2" applyFont="1" applyBorder="1"/>
    <xf numFmtId="0" fontId="32" fillId="0" borderId="69" xfId="2" applyFont="1" applyBorder="1"/>
    <xf numFmtId="0" fontId="32" fillId="3" borderId="0" xfId="2" applyFont="1" applyFill="1" applyBorder="1"/>
    <xf numFmtId="0" fontId="28" fillId="3" borderId="0" xfId="2" applyFont="1" applyFill="1" applyBorder="1" applyAlignment="1"/>
    <xf numFmtId="0" fontId="28" fillId="0" borderId="0" xfId="2" applyFont="1" applyBorder="1" applyAlignment="1"/>
    <xf numFmtId="0" fontId="37" fillId="0" borderId="0" xfId="2" applyFont="1" applyBorder="1"/>
    <xf numFmtId="0" fontId="37" fillId="0" borderId="0" xfId="2" applyFont="1" applyBorder="1" applyAlignment="1">
      <alignment horizontal="center"/>
    </xf>
    <xf numFmtId="0" fontId="28" fillId="3" borderId="70" xfId="2" applyFont="1" applyFill="1" applyBorder="1"/>
    <xf numFmtId="0" fontId="28" fillId="3" borderId="64" xfId="2" applyFont="1" applyFill="1" applyBorder="1"/>
    <xf numFmtId="0" fontId="28" fillId="3" borderId="64" xfId="2" applyFont="1" applyFill="1" applyBorder="1" applyAlignment="1">
      <alignment wrapText="1"/>
    </xf>
    <xf numFmtId="0" fontId="28" fillId="3" borderId="64" xfId="2" applyFont="1" applyFill="1" applyBorder="1" applyAlignment="1"/>
    <xf numFmtId="0" fontId="28" fillId="0" borderId="64" xfId="2" applyFont="1" applyBorder="1"/>
    <xf numFmtId="0" fontId="28" fillId="0" borderId="64" xfId="2" applyFont="1" applyBorder="1" applyAlignment="1"/>
    <xf numFmtId="0" fontId="37" fillId="0" borderId="64" xfId="2" applyFont="1" applyBorder="1"/>
    <xf numFmtId="0" fontId="37" fillId="0" borderId="64" xfId="2" applyFont="1" applyBorder="1" applyAlignment="1">
      <alignment horizontal="center"/>
    </xf>
    <xf numFmtId="0" fontId="38" fillId="0" borderId="0" xfId="2" applyFont="1"/>
    <xf numFmtId="0" fontId="32" fillId="0" borderId="0" xfId="2" applyFont="1" applyAlignment="1">
      <alignment wrapText="1"/>
    </xf>
    <xf numFmtId="49" fontId="3" fillId="0" borderId="5" xfId="0" applyNumberFormat="1" applyFont="1" applyBorder="1" applyAlignment="1">
      <alignment horizontal="center"/>
    </xf>
    <xf numFmtId="0" fontId="41" fillId="0" borderId="47" xfId="2" applyFont="1" applyFill="1" applyBorder="1" applyAlignment="1">
      <alignment wrapText="1"/>
    </xf>
    <xf numFmtId="0" fontId="41" fillId="0" borderId="51" xfId="2" applyFont="1" applyFill="1" applyBorder="1" applyAlignment="1">
      <alignment wrapText="1"/>
    </xf>
    <xf numFmtId="0" fontId="41" fillId="0" borderId="51" xfId="2" applyFont="1" applyFill="1" applyBorder="1"/>
    <xf numFmtId="0" fontId="11" fillId="0" borderId="16" xfId="0" applyFont="1" applyBorder="1" applyAlignment="1">
      <alignment horizontal="left"/>
    </xf>
    <xf numFmtId="0" fontId="11" fillId="0" borderId="10" xfId="0" applyFont="1" applyBorder="1" applyAlignment="1"/>
    <xf numFmtId="0" fontId="11" fillId="0" borderId="15" xfId="0" applyFont="1" applyBorder="1" applyAlignment="1"/>
    <xf numFmtId="0" fontId="3" fillId="4" borderId="71" xfId="0" applyFont="1" applyFill="1" applyBorder="1"/>
    <xf numFmtId="3" fontId="13" fillId="4" borderId="72" xfId="0" applyNumberFormat="1" applyFont="1" applyFill="1" applyBorder="1"/>
    <xf numFmtId="3" fontId="13" fillId="4" borderId="73" xfId="0" applyNumberFormat="1" applyFont="1" applyFill="1" applyBorder="1"/>
    <xf numFmtId="0" fontId="13" fillId="4" borderId="71" xfId="0" applyFont="1" applyFill="1" applyBorder="1"/>
    <xf numFmtId="3" fontId="3" fillId="4" borderId="74" xfId="0" applyNumberFormat="1" applyFont="1" applyFill="1" applyBorder="1"/>
    <xf numFmtId="3" fontId="3" fillId="4" borderId="73" xfId="0" applyNumberFormat="1" applyFont="1" applyFill="1" applyBorder="1"/>
    <xf numFmtId="3" fontId="13" fillId="4" borderId="75" xfId="0" applyNumberFormat="1" applyFont="1" applyFill="1" applyBorder="1"/>
    <xf numFmtId="0" fontId="4" fillId="4" borderId="71" xfId="0" applyFont="1" applyFill="1" applyBorder="1"/>
    <xf numFmtId="3" fontId="13" fillId="4" borderId="76" xfId="0" applyNumberFormat="1" applyFont="1" applyFill="1" applyBorder="1"/>
    <xf numFmtId="3" fontId="13" fillId="4" borderId="77" xfId="0" applyNumberFormat="1" applyFont="1" applyFill="1" applyBorder="1"/>
    <xf numFmtId="0" fontId="26" fillId="4" borderId="78" xfId="2" applyFill="1" applyBorder="1" applyAlignment="1">
      <alignment horizontal="center"/>
    </xf>
    <xf numFmtId="0" fontId="26" fillId="4" borderId="77" xfId="2" applyFill="1" applyBorder="1" applyAlignment="1">
      <alignment horizontal="center"/>
    </xf>
    <xf numFmtId="0" fontId="26" fillId="4" borderId="79" xfId="2" applyFill="1" applyBorder="1" applyAlignment="1">
      <alignment horizontal="center"/>
    </xf>
    <xf numFmtId="0" fontId="13" fillId="3" borderId="0" xfId="0" applyFont="1" applyFill="1" applyBorder="1"/>
    <xf numFmtId="168" fontId="1" fillId="0" borderId="0" xfId="4" applyNumberFormat="1"/>
    <xf numFmtId="0" fontId="0" fillId="0" borderId="0" xfId="0" applyFill="1" applyBorder="1"/>
    <xf numFmtId="0" fontId="45" fillId="0" borderId="0" xfId="0" applyFont="1"/>
    <xf numFmtId="0" fontId="3" fillId="0" borderId="66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12" fillId="0" borderId="1" xfId="0" applyFont="1" applyBorder="1"/>
    <xf numFmtId="0" fontId="20" fillId="0" borderId="28" xfId="0" applyFont="1" applyBorder="1" applyAlignment="1">
      <alignment horizontal="center"/>
    </xf>
    <xf numFmtId="0" fontId="16" fillId="0" borderId="0" xfId="0" quotePrefix="1" applyFont="1" applyAlignment="1"/>
    <xf numFmtId="0" fontId="0" fillId="0" borderId="15" xfId="0" applyBorder="1" applyAlignment="1"/>
    <xf numFmtId="0" fontId="11" fillId="0" borderId="1" xfId="0" applyFont="1" applyBorder="1"/>
    <xf numFmtId="0" fontId="11" fillId="0" borderId="10" xfId="0" applyFont="1" applyBorder="1"/>
    <xf numFmtId="0" fontId="12" fillId="0" borderId="12" xfId="0" applyFont="1" applyBorder="1"/>
    <xf numFmtId="3" fontId="13" fillId="0" borderId="83" xfId="0" applyNumberFormat="1" applyFont="1" applyBorder="1"/>
    <xf numFmtId="49" fontId="3" fillId="0" borderId="10" xfId="0" applyNumberFormat="1" applyFont="1" applyFill="1" applyBorder="1" applyAlignment="1">
      <alignment wrapText="1"/>
    </xf>
    <xf numFmtId="3" fontId="3" fillId="0" borderId="3" xfId="0" applyNumberFormat="1" applyFont="1" applyBorder="1"/>
    <xf numFmtId="3" fontId="13" fillId="0" borderId="3" xfId="0" applyNumberFormat="1" applyFont="1" applyBorder="1"/>
    <xf numFmtId="49" fontId="3" fillId="0" borderId="10" xfId="0" applyNumberFormat="1" applyFont="1" applyBorder="1"/>
    <xf numFmtId="49" fontId="12" fillId="0" borderId="84" xfId="0" applyNumberFormat="1" applyFont="1" applyFill="1" applyBorder="1" applyAlignment="1">
      <alignment wrapText="1"/>
    </xf>
    <xf numFmtId="0" fontId="11" fillId="0" borderId="9" xfId="0" applyFont="1" applyBorder="1" applyAlignment="1">
      <alignment horizontal="left" vertical="top"/>
    </xf>
    <xf numFmtId="3" fontId="12" fillId="0" borderId="19" xfId="0" applyNumberFormat="1" applyFont="1" applyBorder="1"/>
    <xf numFmtId="49" fontId="3" fillId="0" borderId="84" xfId="0" applyNumberFormat="1" applyFont="1" applyFill="1" applyBorder="1" applyAlignment="1">
      <alignment wrapText="1"/>
    </xf>
    <xf numFmtId="3" fontId="12" fillId="0" borderId="83" xfId="0" applyNumberFormat="1" applyFont="1" applyBorder="1"/>
    <xf numFmtId="3" fontId="12" fillId="0" borderId="8" xfId="0" applyNumberFormat="1" applyFont="1" applyBorder="1"/>
    <xf numFmtId="3" fontId="13" fillId="4" borderId="85" xfId="0" applyNumberFormat="1" applyFont="1" applyFill="1" applyBorder="1"/>
    <xf numFmtId="0" fontId="43" fillId="8" borderId="0" xfId="0" applyFont="1" applyFill="1" applyAlignment="1">
      <alignment horizontal="right"/>
    </xf>
    <xf numFmtId="0" fontId="0" fillId="8" borderId="0" xfId="0" applyFill="1"/>
    <xf numFmtId="0" fontId="43" fillId="8" borderId="0" xfId="0" applyFont="1" applyFill="1"/>
    <xf numFmtId="167" fontId="1" fillId="8" borderId="0" xfId="4" applyFont="1" applyFill="1"/>
    <xf numFmtId="167" fontId="1" fillId="8" borderId="0" xfId="4" applyFill="1"/>
    <xf numFmtId="3" fontId="11" fillId="0" borderId="20" xfId="0" applyNumberFormat="1" applyFont="1" applyBorder="1"/>
    <xf numFmtId="3" fontId="11" fillId="0" borderId="86" xfId="0" applyNumberFormat="1" applyFont="1" applyBorder="1"/>
    <xf numFmtId="3" fontId="11" fillId="0" borderId="8" xfId="0" applyNumberFormat="1" applyFont="1" applyBorder="1"/>
    <xf numFmtId="3" fontId="12" fillId="0" borderId="20" xfId="0" applyNumberFormat="1" applyFont="1" applyBorder="1"/>
    <xf numFmtId="0" fontId="3" fillId="0" borderId="0" xfId="5"/>
    <xf numFmtId="0" fontId="46" fillId="0" borderId="0" xfId="5" applyFont="1"/>
    <xf numFmtId="0" fontId="7" fillId="0" borderId="0" xfId="5" applyFont="1"/>
    <xf numFmtId="0" fontId="3" fillId="0" borderId="0" xfId="5" applyFont="1"/>
    <xf numFmtId="0" fontId="3" fillId="0" borderId="64" xfId="5" applyBorder="1"/>
    <xf numFmtId="0" fontId="7" fillId="0" borderId="64" xfId="5" applyFont="1" applyBorder="1"/>
    <xf numFmtId="0" fontId="3" fillId="9" borderId="64" xfId="5" applyFill="1" applyBorder="1"/>
    <xf numFmtId="0" fontId="7" fillId="0" borderId="64" xfId="5" applyFont="1" applyBorder="1" applyAlignment="1">
      <alignment horizontal="right"/>
    </xf>
    <xf numFmtId="0" fontId="3" fillId="8" borderId="64" xfId="5" applyFill="1" applyBorder="1"/>
    <xf numFmtId="0" fontId="3" fillId="0" borderId="87" xfId="5" applyBorder="1"/>
    <xf numFmtId="0" fontId="3" fillId="0" borderId="0" xfId="5" applyBorder="1"/>
    <xf numFmtId="0" fontId="3" fillId="0" borderId="88" xfId="5" applyBorder="1"/>
    <xf numFmtId="0" fontId="3" fillId="0" borderId="89" xfId="5" applyBorder="1"/>
    <xf numFmtId="0" fontId="7" fillId="0" borderId="91" xfId="5" applyFont="1" applyBorder="1"/>
    <xf numFmtId="0" fontId="7" fillId="0" borderId="68" xfId="5" applyFont="1" applyBorder="1"/>
    <xf numFmtId="0" fontId="14" fillId="0" borderId="91" xfId="5" applyFont="1" applyBorder="1" applyAlignment="1">
      <alignment horizontal="center" wrapText="1"/>
    </xf>
    <xf numFmtId="0" fontId="14" fillId="0" borderId="34" xfId="5" applyFont="1" applyBorder="1" applyAlignment="1">
      <alignment horizontal="center" wrapText="1"/>
    </xf>
    <xf numFmtId="0" fontId="14" fillId="0" borderId="88" xfId="5" applyFont="1" applyBorder="1" applyAlignment="1">
      <alignment horizontal="center" wrapText="1"/>
    </xf>
    <xf numFmtId="0" fontId="6" fillId="0" borderId="91" xfId="5" applyFont="1" applyBorder="1" applyAlignment="1">
      <alignment horizontal="center"/>
    </xf>
    <xf numFmtId="0" fontId="14" fillId="0" borderId="34" xfId="5" applyFont="1" applyBorder="1" applyAlignment="1">
      <alignment horizontal="center"/>
    </xf>
    <xf numFmtId="0" fontId="14" fillId="0" borderId="91" xfId="5" applyFont="1" applyBorder="1" applyAlignment="1">
      <alignment horizontal="center"/>
    </xf>
    <xf numFmtId="0" fontId="6" fillId="0" borderId="91" xfId="5" applyFont="1" applyBorder="1" applyAlignment="1">
      <alignment horizontal="center" wrapText="1"/>
    </xf>
    <xf numFmtId="0" fontId="3" fillId="0" borderId="91" xfId="5" applyBorder="1"/>
    <xf numFmtId="0" fontId="3" fillId="0" borderId="68" xfId="5" applyBorder="1"/>
    <xf numFmtId="0" fontId="14" fillId="0" borderId="91" xfId="5" applyFont="1" applyBorder="1" applyAlignment="1">
      <alignment horizontal="center" vertical="top" wrapText="1"/>
    </xf>
    <xf numFmtId="9" fontId="6" fillId="0" borderId="34" xfId="5" quotePrefix="1" applyNumberFormat="1" applyFont="1" applyBorder="1" applyAlignment="1">
      <alignment horizontal="center" wrapText="1"/>
    </xf>
    <xf numFmtId="0" fontId="6" fillId="0" borderId="34" xfId="5" applyFont="1" applyBorder="1" applyAlignment="1">
      <alignment horizontal="center" wrapText="1"/>
    </xf>
    <xf numFmtId="9" fontId="6" fillId="0" borderId="91" xfId="5" quotePrefix="1" applyNumberFormat="1" applyFont="1" applyBorder="1" applyAlignment="1">
      <alignment horizontal="center"/>
    </xf>
    <xf numFmtId="0" fontId="6" fillId="0" borderId="92" xfId="5" applyFont="1" applyBorder="1" applyAlignment="1">
      <alignment horizontal="center" wrapText="1"/>
    </xf>
    <xf numFmtId="0" fontId="3" fillId="0" borderId="93" xfId="5" applyBorder="1"/>
    <xf numFmtId="0" fontId="3" fillId="0" borderId="93" xfId="5" applyBorder="1" applyAlignment="1">
      <alignment horizontal="center"/>
    </xf>
    <xf numFmtId="9" fontId="3" fillId="0" borderId="93" xfId="5" applyNumberFormat="1" applyBorder="1" applyAlignment="1">
      <alignment horizontal="center"/>
    </xf>
    <xf numFmtId="0" fontId="7" fillId="0" borderId="93" xfId="5" applyFont="1" applyBorder="1" applyAlignment="1">
      <alignment horizontal="center"/>
    </xf>
    <xf numFmtId="9" fontId="3" fillId="0" borderId="93" xfId="5" applyNumberFormat="1" applyBorder="1"/>
    <xf numFmtId="0" fontId="3" fillId="0" borderId="0" xfId="5" applyBorder="1" applyAlignment="1">
      <alignment horizontal="center"/>
    </xf>
    <xf numFmtId="0" fontId="7" fillId="0" borderId="0" xfId="5" applyFont="1" applyBorder="1"/>
    <xf numFmtId="0" fontId="7" fillId="0" borderId="0" xfId="5" applyFont="1" applyBorder="1" applyAlignment="1">
      <alignment horizontal="right"/>
    </xf>
    <xf numFmtId="0" fontId="3" fillId="9" borderId="62" xfId="5" applyFont="1" applyFill="1" applyBorder="1"/>
    <xf numFmtId="0" fontId="44" fillId="0" borderId="0" xfId="5" applyFont="1"/>
    <xf numFmtId="0" fontId="44" fillId="0" borderId="0" xfId="5" applyFont="1" applyAlignment="1">
      <alignment horizontal="right"/>
    </xf>
    <xf numFmtId="0" fontId="17" fillId="0" borderId="0" xfId="5" applyFont="1"/>
    <xf numFmtId="0" fontId="3" fillId="9" borderId="87" xfId="5" applyFill="1" applyBorder="1"/>
    <xf numFmtId="0" fontId="3" fillId="0" borderId="0" xfId="5" applyAlignment="1">
      <alignment horizontal="center"/>
    </xf>
    <xf numFmtId="0" fontId="3" fillId="9" borderId="87" xfId="5" applyFill="1" applyBorder="1" applyAlignment="1">
      <alignment horizontal="center"/>
    </xf>
    <xf numFmtId="0" fontId="47" fillId="0" borderId="0" xfId="5" applyFont="1"/>
    <xf numFmtId="0" fontId="48" fillId="0" borderId="71" xfId="5" applyFont="1" applyBorder="1"/>
    <xf numFmtId="0" fontId="46" fillId="0" borderId="87" xfId="5" applyFont="1" applyBorder="1"/>
    <xf numFmtId="0" fontId="3" fillId="0" borderId="90" xfId="5" applyBorder="1"/>
    <xf numFmtId="0" fontId="3" fillId="0" borderId="64" xfId="5" applyFont="1" applyBorder="1"/>
    <xf numFmtId="0" fontId="7" fillId="9" borderId="64" xfId="5" applyFont="1" applyFill="1" applyBorder="1"/>
    <xf numFmtId="0" fontId="3" fillId="9" borderId="0" xfId="5" applyFill="1"/>
    <xf numFmtId="0" fontId="3" fillId="0" borderId="87" xfId="5" applyFont="1" applyBorder="1"/>
    <xf numFmtId="0" fontId="3" fillId="9" borderId="87" xfId="5" applyFont="1" applyFill="1" applyBorder="1"/>
    <xf numFmtId="4" fontId="3" fillId="0" borderId="0" xfId="5" applyNumberFormat="1" applyBorder="1"/>
    <xf numFmtId="0" fontId="24" fillId="0" borderId="0" xfId="5" applyFont="1" applyBorder="1"/>
    <xf numFmtId="4" fontId="3" fillId="0" borderId="0" xfId="5" applyNumberFormat="1"/>
    <xf numFmtId="0" fontId="49" fillId="0" borderId="0" xfId="5" applyFont="1" applyBorder="1"/>
    <xf numFmtId="0" fontId="50" fillId="0" borderId="0" xfId="5" applyFont="1" applyBorder="1"/>
    <xf numFmtId="0" fontId="3" fillId="9" borderId="0" xfId="5" applyFill="1" applyBorder="1"/>
    <xf numFmtId="0" fontId="50" fillId="9" borderId="0" xfId="5" applyFont="1" applyFill="1" applyBorder="1"/>
    <xf numFmtId="0" fontId="7" fillId="0" borderId="29" xfId="5" applyFont="1" applyBorder="1"/>
    <xf numFmtId="0" fontId="6" fillId="0" borderId="29" xfId="5" applyFont="1" applyBorder="1" applyAlignment="1">
      <alignment horizontal="left"/>
    </xf>
    <xf numFmtId="0" fontId="6" fillId="0" borderId="89" xfId="5" applyFont="1" applyBorder="1" applyAlignment="1">
      <alignment horizontal="center"/>
    </xf>
    <xf numFmtId="0" fontId="7" fillId="9" borderId="71" xfId="5" applyFont="1" applyFill="1" applyBorder="1" applyAlignment="1">
      <alignment horizontal="left"/>
    </xf>
    <xf numFmtId="0" fontId="14" fillId="9" borderId="87" xfId="5" applyFont="1" applyFill="1" applyBorder="1" applyAlignment="1">
      <alignment horizontal="center"/>
    </xf>
    <xf numFmtId="0" fontId="14" fillId="9" borderId="90" xfId="5" applyFont="1" applyFill="1" applyBorder="1" applyAlignment="1">
      <alignment horizontal="center"/>
    </xf>
    <xf numFmtId="0" fontId="14" fillId="0" borderId="29" xfId="5" applyFont="1" applyBorder="1" applyAlignment="1">
      <alignment horizontal="center"/>
    </xf>
    <xf numFmtId="0" fontId="14" fillId="0" borderId="88" xfId="5" applyFont="1" applyBorder="1" applyAlignment="1">
      <alignment horizontal="center"/>
    </xf>
    <xf numFmtId="0" fontId="14" fillId="0" borderId="30" xfId="5" applyFont="1" applyBorder="1" applyAlignment="1">
      <alignment horizontal="center"/>
    </xf>
    <xf numFmtId="0" fontId="6" fillId="9" borderId="88" xfId="5" applyFont="1" applyFill="1" applyBorder="1" applyAlignment="1">
      <alignment horizontal="center"/>
    </xf>
    <xf numFmtId="0" fontId="6" fillId="9" borderId="71" xfId="5" applyFont="1" applyFill="1" applyBorder="1"/>
    <xf numFmtId="0" fontId="3" fillId="9" borderId="90" xfId="5" applyFill="1" applyBorder="1"/>
    <xf numFmtId="0" fontId="6" fillId="0" borderId="34" xfId="5" applyFont="1" applyBorder="1" applyAlignment="1">
      <alignment horizontal="center"/>
    </xf>
    <xf numFmtId="0" fontId="6" fillId="0" borderId="68" xfId="5" applyFont="1" applyBorder="1" applyAlignment="1">
      <alignment horizontal="center"/>
    </xf>
    <xf numFmtId="0" fontId="6" fillId="0" borderId="0" xfId="5" applyFont="1" applyBorder="1" applyAlignment="1">
      <alignment horizontal="center"/>
    </xf>
    <xf numFmtId="0" fontId="14" fillId="9" borderId="91" xfId="5" applyFont="1" applyFill="1" applyBorder="1" applyAlignment="1">
      <alignment horizontal="center"/>
    </xf>
    <xf numFmtId="0" fontId="6" fillId="0" borderId="91" xfId="5" applyFont="1" applyBorder="1"/>
    <xf numFmtId="14" fontId="51" fillId="0" borderId="34" xfId="5" applyNumberFormat="1" applyFont="1" applyBorder="1" applyAlignment="1">
      <alignment horizontal="center"/>
    </xf>
    <xf numFmtId="0" fontId="6" fillId="0" borderId="91" xfId="5" applyFont="1" applyBorder="1" applyAlignment="1"/>
    <xf numFmtId="14" fontId="51" fillId="0" borderId="68" xfId="5" quotePrefix="1" applyNumberFormat="1" applyFont="1" applyBorder="1" applyAlignment="1">
      <alignment horizontal="center"/>
    </xf>
    <xf numFmtId="9" fontId="6" fillId="0" borderId="91" xfId="5" applyNumberFormat="1" applyFont="1" applyBorder="1" applyAlignment="1">
      <alignment horizontal="center"/>
    </xf>
    <xf numFmtId="9" fontId="6" fillId="0" borderId="34" xfId="5" applyNumberFormat="1" applyFont="1" applyBorder="1" applyAlignment="1">
      <alignment horizontal="center"/>
    </xf>
    <xf numFmtId="9" fontId="6" fillId="9" borderId="91" xfId="5" quotePrefix="1" applyNumberFormat="1" applyFont="1" applyFill="1" applyBorder="1" applyAlignment="1">
      <alignment horizontal="center"/>
    </xf>
    <xf numFmtId="0" fontId="3" fillId="5" borderId="92" xfId="5" applyFill="1" applyBorder="1"/>
    <xf numFmtId="14" fontId="6" fillId="5" borderId="70" xfId="5" applyNumberFormat="1" applyFont="1" applyFill="1" applyBorder="1" applyAlignment="1">
      <alignment horizontal="center"/>
    </xf>
    <xf numFmtId="14" fontId="6" fillId="5" borderId="69" xfId="5" quotePrefix="1" applyNumberFormat="1" applyFont="1" applyFill="1" applyBorder="1" applyAlignment="1">
      <alignment horizontal="center"/>
    </xf>
    <xf numFmtId="0" fontId="14" fillId="5" borderId="92" xfId="5" applyFont="1" applyFill="1" applyBorder="1" applyAlignment="1">
      <alignment horizontal="center"/>
    </xf>
    <xf numFmtId="0" fontId="6" fillId="0" borderId="92" xfId="5" applyFont="1" applyBorder="1" applyAlignment="1">
      <alignment horizontal="center"/>
    </xf>
    <xf numFmtId="0" fontId="6" fillId="5" borderId="34" xfId="5" applyFont="1" applyFill="1" applyBorder="1" applyAlignment="1">
      <alignment horizontal="center"/>
    </xf>
    <xf numFmtId="0" fontId="6" fillId="5" borderId="92" xfId="5" applyFont="1" applyFill="1" applyBorder="1" applyAlignment="1">
      <alignment horizontal="center"/>
    </xf>
    <xf numFmtId="0" fontId="6" fillId="0" borderId="70" xfId="5" applyFont="1" applyBorder="1" applyAlignment="1">
      <alignment horizontal="center"/>
    </xf>
    <xf numFmtId="0" fontId="14" fillId="9" borderId="92" xfId="5" applyFont="1" applyFill="1" applyBorder="1" applyAlignment="1">
      <alignment horizontal="center"/>
    </xf>
    <xf numFmtId="0" fontId="3" fillId="0" borderId="92" xfId="5" applyBorder="1"/>
    <xf numFmtId="0" fontId="44" fillId="0" borderId="71" xfId="5" applyFont="1" applyBorder="1"/>
    <xf numFmtId="171" fontId="44" fillId="0" borderId="90" xfId="5" applyNumberFormat="1" applyFont="1" applyBorder="1" applyAlignment="1">
      <alignment horizontal="right"/>
    </xf>
    <xf numFmtId="171" fontId="44" fillId="0" borderId="93" xfId="5" applyNumberFormat="1" applyFont="1" applyBorder="1" applyAlignment="1">
      <alignment horizontal="right"/>
    </xf>
    <xf numFmtId="4" fontId="44" fillId="0" borderId="93" xfId="5" applyNumberFormat="1" applyFont="1" applyBorder="1" applyAlignment="1">
      <alignment horizontal="right"/>
    </xf>
    <xf numFmtId="4" fontId="44" fillId="0" borderId="93" xfId="6" applyNumberFormat="1" applyFont="1" applyBorder="1" applyAlignment="1">
      <alignment horizontal="center"/>
    </xf>
    <xf numFmtId="4" fontId="44" fillId="0" borderId="92" xfId="5" applyNumberFormat="1" applyFont="1" applyBorder="1" applyAlignment="1">
      <alignment horizontal="right"/>
    </xf>
    <xf numFmtId="4" fontId="44" fillId="9" borderId="93" xfId="5" applyNumberFormat="1" applyFont="1" applyFill="1" applyBorder="1"/>
    <xf numFmtId="0" fontId="44" fillId="0" borderId="93" xfId="5" applyFont="1" applyBorder="1"/>
    <xf numFmtId="0" fontId="3" fillId="0" borderId="71" xfId="5" applyBorder="1"/>
    <xf numFmtId="4" fontId="3" fillId="0" borderId="90" xfId="5" applyNumberFormat="1" applyBorder="1" applyAlignment="1">
      <alignment horizontal="right"/>
    </xf>
    <xf numFmtId="4" fontId="3" fillId="0" borderId="93" xfId="5" applyNumberFormat="1" applyBorder="1" applyAlignment="1">
      <alignment horizontal="right"/>
    </xf>
    <xf numFmtId="4" fontId="3" fillId="0" borderId="93" xfId="6" applyNumberFormat="1" applyBorder="1" applyAlignment="1">
      <alignment horizontal="center"/>
    </xf>
    <xf numFmtId="4" fontId="3" fillId="9" borderId="93" xfId="5" applyNumberFormat="1" applyFill="1" applyBorder="1"/>
    <xf numFmtId="171" fontId="3" fillId="0" borderId="90" xfId="5" applyNumberFormat="1" applyBorder="1" applyAlignment="1">
      <alignment horizontal="right"/>
    </xf>
    <xf numFmtId="171" fontId="3" fillId="0" borderId="93" xfId="5" applyNumberFormat="1" applyBorder="1" applyAlignment="1">
      <alignment horizontal="right"/>
    </xf>
    <xf numFmtId="4" fontId="3" fillId="0" borderId="92" xfId="5" applyNumberFormat="1" applyBorder="1" applyAlignment="1">
      <alignment horizontal="right"/>
    </xf>
    <xf numFmtId="4" fontId="3" fillId="0" borderId="68" xfId="5" applyNumberFormat="1" applyFill="1" applyBorder="1" applyAlignment="1">
      <alignment horizontal="right"/>
    </xf>
    <xf numFmtId="4" fontId="3" fillId="0" borderId="93" xfId="5" applyNumberFormat="1" applyBorder="1"/>
    <xf numFmtId="0" fontId="3" fillId="0" borderId="71" xfId="5" applyFill="1" applyBorder="1"/>
    <xf numFmtId="2" fontId="3" fillId="0" borderId="90" xfId="5" applyNumberFormat="1" applyBorder="1" applyAlignment="1">
      <alignment horizontal="center"/>
    </xf>
    <xf numFmtId="2" fontId="3" fillId="0" borderId="93" xfId="5" applyNumberFormat="1" applyBorder="1" applyAlignment="1">
      <alignment horizontal="center"/>
    </xf>
    <xf numFmtId="3" fontId="3" fillId="0" borderId="93" xfId="5" applyNumberFormat="1" applyBorder="1" applyAlignment="1">
      <alignment horizontal="center"/>
    </xf>
    <xf numFmtId="0" fontId="3" fillId="9" borderId="0" xfId="5" applyFill="1" applyAlignment="1">
      <alignment horizontal="right"/>
    </xf>
    <xf numFmtId="4" fontId="3" fillId="9" borderId="62" xfId="5" applyNumberFormat="1" applyFill="1" applyBorder="1"/>
    <xf numFmtId="0" fontId="52" fillId="0" borderId="0" xfId="5" applyFont="1" applyBorder="1"/>
    <xf numFmtId="0" fontId="6" fillId="0" borderId="0" xfId="5" applyFont="1" applyAlignment="1">
      <alignment horizontal="right"/>
    </xf>
    <xf numFmtId="4" fontId="7" fillId="0" borderId="0" xfId="5" applyNumberFormat="1" applyFont="1" applyBorder="1"/>
    <xf numFmtId="0" fontId="3" fillId="0" borderId="30" xfId="5" applyBorder="1"/>
    <xf numFmtId="0" fontId="17" fillId="0" borderId="30" xfId="5" applyFont="1" applyBorder="1"/>
    <xf numFmtId="0" fontId="3" fillId="0" borderId="0" xfId="5" applyBorder="1" applyAlignment="1"/>
    <xf numFmtId="0" fontId="0" fillId="0" borderId="0" xfId="0" applyAlignment="1"/>
    <xf numFmtId="0" fontId="3" fillId="0" borderId="0" xfId="5" applyFill="1" applyBorder="1"/>
    <xf numFmtId="0" fontId="3" fillId="0" borderId="0" xfId="0" applyFont="1" applyAlignment="1"/>
    <xf numFmtId="0" fontId="3" fillId="0" borderId="0" xfId="0" applyFont="1" applyBorder="1" applyAlignment="1">
      <alignment horizontal="left"/>
    </xf>
    <xf numFmtId="169" fontId="3" fillId="0" borderId="12" xfId="0" applyNumberFormat="1" applyFont="1" applyBorder="1" applyAlignment="1">
      <alignment horizontal="left" wrapText="1"/>
    </xf>
    <xf numFmtId="169" fontId="3" fillId="0" borderId="3" xfId="0" applyNumberFormat="1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6" fillId="4" borderId="12" xfId="0" applyFont="1" applyFill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3" fillId="0" borderId="12" xfId="0" applyFont="1" applyBorder="1" applyAlignment="1">
      <alignment wrapText="1"/>
    </xf>
    <xf numFmtId="0" fontId="0" fillId="0" borderId="4" xfId="0" applyBorder="1" applyAlignment="1">
      <alignment wrapText="1"/>
    </xf>
    <xf numFmtId="0" fontId="44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3" fillId="0" borderId="6" xfId="0" applyFont="1" applyBorder="1" applyAlignment="1" applyProtection="1">
      <alignment horizontal="left" wrapText="1"/>
      <protection locked="0"/>
    </xf>
    <xf numFmtId="165" fontId="3" fillId="0" borderId="27" xfId="3" applyNumberFormat="1" applyFont="1" applyBorder="1" applyAlignment="1">
      <alignment horizontal="center" wrapText="1"/>
    </xf>
    <xf numFmtId="0" fontId="0" fillId="0" borderId="81" xfId="0" applyBorder="1" applyAlignment="1">
      <alignment horizontal="center" wrapText="1"/>
    </xf>
    <xf numFmtId="0" fontId="0" fillId="0" borderId="82" xfId="0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9" borderId="64" xfId="5" applyFont="1" applyFill="1" applyBorder="1" applyAlignment="1">
      <alignment wrapText="1"/>
    </xf>
    <xf numFmtId="0" fontId="0" fillId="0" borderId="64" xfId="0" applyBorder="1" applyAlignment="1">
      <alignment wrapText="1"/>
    </xf>
    <xf numFmtId="0" fontId="14" fillId="4" borderId="71" xfId="5" applyFont="1" applyFill="1" applyBorder="1" applyAlignment="1">
      <alignment horizontal="center" wrapText="1"/>
    </xf>
    <xf numFmtId="0" fontId="3" fillId="4" borderId="87" xfId="5" applyFill="1" applyBorder="1" applyAlignment="1">
      <alignment horizontal="center"/>
    </xf>
    <xf numFmtId="0" fontId="3" fillId="4" borderId="90" xfId="5" applyFill="1" applyBorder="1" applyAlignment="1">
      <alignment horizontal="center"/>
    </xf>
    <xf numFmtId="0" fontId="14" fillId="4" borderId="71" xfId="5" applyFont="1" applyFill="1" applyBorder="1" applyAlignment="1">
      <alignment horizontal="center"/>
    </xf>
    <xf numFmtId="0" fontId="0" fillId="0" borderId="71" xfId="0" applyBorder="1" applyAlignment="1"/>
    <xf numFmtId="0" fontId="0" fillId="0" borderId="90" xfId="0" applyBorder="1" applyAlignment="1"/>
    <xf numFmtId="1" fontId="44" fillId="0" borderId="71" xfId="5" applyNumberFormat="1" applyFont="1" applyBorder="1" applyAlignment="1"/>
    <xf numFmtId="0" fontId="0" fillId="0" borderId="71" xfId="0" applyBorder="1" applyAlignment="1">
      <alignment wrapText="1"/>
    </xf>
    <xf numFmtId="0" fontId="0" fillId="0" borderId="90" xfId="0" applyBorder="1" applyAlignment="1">
      <alignment wrapText="1"/>
    </xf>
    <xf numFmtId="0" fontId="0" fillId="0" borderId="0" xfId="0" applyAlignment="1">
      <alignment horizontal="center"/>
    </xf>
  </cellXfs>
  <cellStyles count="7">
    <cellStyle name="Erotin" xfId="3" builtinId="3"/>
    <cellStyle name="Euro" xfId="1"/>
    <cellStyle name="Normaali" xfId="0" builtinId="0"/>
    <cellStyle name="Normaali 2" xfId="5"/>
    <cellStyle name="Normaali_Työaikaseuranta useammassa hankkeessa toimivilta ja henkilöstö" xfId="2"/>
    <cellStyle name="Prosentti" xfId="4" builtinId="5"/>
    <cellStyle name="Prosenttia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2</xdr:row>
      <xdr:rowOff>274320</xdr:rowOff>
    </xdr:to>
    <xdr:pic>
      <xdr:nvPicPr>
        <xdr:cNvPr id="5127" name="Picture 6" descr="FI_Maakuntaliitto_vaa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47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showGridLines="0" tabSelected="1" zoomScaleNormal="100" workbookViewId="0">
      <selection activeCell="J22" sqref="J22"/>
    </sheetView>
  </sheetViews>
  <sheetFormatPr defaultRowHeight="12.75" x14ac:dyDescent="0.2"/>
  <cols>
    <col min="1" max="1" width="4.85546875" customWidth="1"/>
    <col min="2" max="2" width="20.140625" customWidth="1"/>
    <col min="3" max="3" width="11.7109375" customWidth="1"/>
    <col min="4" max="4" width="24.5703125" customWidth="1"/>
    <col min="5" max="5" width="4.7109375" customWidth="1"/>
    <col min="6" max="6" width="22.42578125" customWidth="1"/>
    <col min="7" max="7" width="2.85546875" customWidth="1"/>
    <col min="10" max="10" width="24.7109375" customWidth="1"/>
  </cols>
  <sheetData>
    <row r="1" spans="1:7" x14ac:dyDescent="0.2">
      <c r="A1" s="1"/>
      <c r="B1" s="1"/>
      <c r="C1" s="1"/>
      <c r="D1" s="1"/>
      <c r="E1" s="65"/>
      <c r="F1" s="65"/>
      <c r="G1" s="1"/>
    </row>
    <row r="2" spans="1:7" x14ac:dyDescent="0.2">
      <c r="A2" s="1"/>
      <c r="B2" s="1"/>
      <c r="C2" s="1"/>
      <c r="D2" s="1"/>
      <c r="E2" s="65" t="s">
        <v>42</v>
      </c>
      <c r="F2" s="1"/>
      <c r="G2" s="1"/>
    </row>
    <row r="3" spans="1:7" ht="26.25" customHeight="1" x14ac:dyDescent="0.2">
      <c r="A3" s="10"/>
      <c r="B3" s="1"/>
      <c r="C3" s="1"/>
      <c r="D3" s="1"/>
      <c r="E3" s="461" t="s">
        <v>130</v>
      </c>
      <c r="F3" s="462"/>
      <c r="G3" s="1"/>
    </row>
    <row r="4" spans="1:7" ht="8.4499999999999993" customHeight="1" x14ac:dyDescent="0.2">
      <c r="A4" s="10"/>
      <c r="B4" s="1"/>
      <c r="C4" s="1"/>
      <c r="D4" s="1"/>
      <c r="E4" s="1"/>
      <c r="F4" s="1"/>
      <c r="G4" s="1"/>
    </row>
    <row r="5" spans="1:7" ht="7.9" customHeight="1" x14ac:dyDescent="0.2">
      <c r="A5" s="1"/>
      <c r="B5" s="1"/>
      <c r="C5" s="1"/>
      <c r="D5" s="1"/>
      <c r="E5" s="1"/>
      <c r="F5" s="1"/>
      <c r="G5" s="1"/>
    </row>
    <row r="6" spans="1:7" x14ac:dyDescent="0.2">
      <c r="A6" s="48" t="s">
        <v>124</v>
      </c>
      <c r="B6" s="4"/>
      <c r="C6" s="4"/>
      <c r="D6" s="4"/>
      <c r="E6" s="51"/>
      <c r="F6" s="48" t="s">
        <v>132</v>
      </c>
      <c r="G6" s="51"/>
    </row>
    <row r="7" spans="1:7" x14ac:dyDescent="0.2">
      <c r="A7" s="127"/>
      <c r="B7" s="468"/>
      <c r="C7" s="469"/>
      <c r="D7" s="469"/>
      <c r="E7" s="470"/>
      <c r="F7" s="282" t="s">
        <v>131</v>
      </c>
      <c r="G7" s="283"/>
    </row>
    <row r="8" spans="1:7" ht="0.75" customHeight="1" x14ac:dyDescent="0.2">
      <c r="A8" s="478"/>
      <c r="B8" s="479"/>
      <c r="C8" s="479"/>
      <c r="D8" s="479"/>
      <c r="E8" s="480"/>
      <c r="F8" s="25" t="s">
        <v>131</v>
      </c>
      <c r="G8" s="281"/>
    </row>
    <row r="9" spans="1:7" x14ac:dyDescent="0.2">
      <c r="A9" s="48" t="s">
        <v>123</v>
      </c>
      <c r="B9" s="135"/>
      <c r="C9" s="4"/>
      <c r="D9" s="53"/>
      <c r="E9" s="51"/>
      <c r="F9" s="48" t="s">
        <v>56</v>
      </c>
      <c r="G9" s="51"/>
    </row>
    <row r="10" spans="1:7" x14ac:dyDescent="0.2">
      <c r="A10" s="125"/>
      <c r="B10" s="471"/>
      <c r="C10" s="472"/>
      <c r="D10" s="472"/>
      <c r="E10" s="473"/>
      <c r="F10" s="478"/>
      <c r="G10" s="480"/>
    </row>
    <row r="11" spans="1:7" x14ac:dyDescent="0.2">
      <c r="A11" s="130" t="s">
        <v>122</v>
      </c>
      <c r="B11" s="131"/>
      <c r="C11" s="131"/>
      <c r="D11" s="130" t="s">
        <v>51</v>
      </c>
      <c r="E11" s="132"/>
      <c r="F11" s="52" t="s">
        <v>52</v>
      </c>
      <c r="G11" s="51"/>
    </row>
    <row r="12" spans="1:7" x14ac:dyDescent="0.2">
      <c r="A12" s="128"/>
      <c r="B12" s="474"/>
      <c r="C12" s="473"/>
      <c r="D12" s="128"/>
      <c r="E12" s="129"/>
      <c r="F12" s="478"/>
      <c r="G12" s="480"/>
    </row>
    <row r="13" spans="1:7" x14ac:dyDescent="0.2">
      <c r="A13" s="48" t="s">
        <v>121</v>
      </c>
      <c r="B13" s="4"/>
      <c r="C13" s="134"/>
      <c r="D13" s="130" t="s">
        <v>54</v>
      </c>
      <c r="E13" s="133"/>
      <c r="F13" s="52" t="s">
        <v>53</v>
      </c>
      <c r="G13" s="51"/>
    </row>
    <row r="14" spans="1:7" x14ac:dyDescent="0.2">
      <c r="A14" s="128"/>
      <c r="B14" s="474"/>
      <c r="C14" s="473"/>
      <c r="D14" s="128"/>
      <c r="E14" s="129"/>
      <c r="F14" s="478"/>
      <c r="G14" s="480"/>
    </row>
    <row r="15" spans="1:7" x14ac:dyDescent="0.2">
      <c r="A15" s="48" t="s">
        <v>120</v>
      </c>
      <c r="B15" s="135"/>
      <c r="C15" s="136"/>
      <c r="D15" s="138" t="s">
        <v>57</v>
      </c>
      <c r="E15" s="137"/>
      <c r="F15" s="52" t="s">
        <v>55</v>
      </c>
      <c r="G15" s="51"/>
    </row>
    <row r="16" spans="1:7" ht="20.100000000000001" customHeight="1" x14ac:dyDescent="0.2">
      <c r="A16" s="125"/>
      <c r="B16" s="124"/>
      <c r="C16" s="124"/>
      <c r="D16" s="277"/>
      <c r="E16" s="126"/>
      <c r="F16" s="478"/>
      <c r="G16" s="480"/>
    </row>
    <row r="17" spans="1:10" ht="12.75" customHeight="1" x14ac:dyDescent="0.2">
      <c r="A17" s="48" t="s">
        <v>119</v>
      </c>
      <c r="B17" s="135"/>
      <c r="C17" s="136"/>
      <c r="D17" s="138" t="s">
        <v>57</v>
      </c>
      <c r="E17" s="137"/>
      <c r="F17" s="52" t="s">
        <v>55</v>
      </c>
      <c r="G17" s="51"/>
    </row>
    <row r="18" spans="1:10" ht="20.100000000000001" customHeight="1" x14ac:dyDescent="0.2">
      <c r="A18" s="125"/>
      <c r="B18" s="124"/>
      <c r="C18" s="124"/>
      <c r="D18" s="277"/>
      <c r="E18" s="126"/>
      <c r="F18" s="478"/>
      <c r="G18" s="480"/>
    </row>
    <row r="19" spans="1:10" ht="19.5" customHeight="1" x14ac:dyDescent="0.2">
      <c r="A19" s="92" t="s">
        <v>118</v>
      </c>
      <c r="B19" s="4"/>
      <c r="C19" s="94"/>
      <c r="D19" s="139" t="s">
        <v>58</v>
      </c>
      <c r="E19" s="44"/>
      <c r="F19" s="117" t="s">
        <v>134</v>
      </c>
      <c r="G19" s="49"/>
    </row>
    <row r="20" spans="1:10" ht="18.75" customHeight="1" x14ac:dyDescent="0.2">
      <c r="A20" s="45"/>
      <c r="B20" s="44"/>
      <c r="C20" s="44"/>
      <c r="D20" s="139" t="s">
        <v>133</v>
      </c>
      <c r="E20" s="44"/>
      <c r="F20" s="117" t="s">
        <v>134</v>
      </c>
      <c r="G20" s="49"/>
    </row>
    <row r="21" spans="1:10" ht="8.1" customHeight="1" x14ac:dyDescent="0.2">
      <c r="A21" s="46"/>
      <c r="B21" s="8"/>
      <c r="C21" s="8"/>
      <c r="D21" s="140"/>
      <c r="E21" s="8"/>
      <c r="F21" s="141"/>
      <c r="G21" s="50"/>
    </row>
    <row r="22" spans="1:10" ht="17.25" customHeight="1" x14ac:dyDescent="0.2">
      <c r="A22" s="307" t="s">
        <v>62</v>
      </c>
      <c r="B22" s="44"/>
      <c r="C22" s="139"/>
      <c r="E22" s="463"/>
      <c r="F22" s="464"/>
      <c r="G22" s="49"/>
    </row>
    <row r="23" spans="1:10" ht="18.75" customHeight="1" x14ac:dyDescent="0.2">
      <c r="A23" s="308" t="s">
        <v>43</v>
      </c>
      <c r="B23" s="44"/>
      <c r="C23" s="44"/>
      <c r="E23" s="465"/>
      <c r="F23" s="466"/>
      <c r="G23" s="49"/>
    </row>
    <row r="24" spans="1:10" ht="19.5" customHeight="1" x14ac:dyDescent="0.2">
      <c r="A24" s="308" t="s">
        <v>231</v>
      </c>
      <c r="B24" s="44"/>
      <c r="C24" s="44"/>
      <c r="E24" s="465"/>
      <c r="F24" s="466"/>
      <c r="G24" s="49"/>
    </row>
    <row r="25" spans="1:10" x14ac:dyDescent="0.2">
      <c r="A25" s="46"/>
      <c r="B25" s="8"/>
      <c r="C25" s="8"/>
      <c r="D25" s="8"/>
      <c r="E25" s="8"/>
      <c r="F25" s="8"/>
      <c r="G25" s="50"/>
    </row>
    <row r="26" spans="1:10" x14ac:dyDescent="0.2">
      <c r="A26" s="303" t="s">
        <v>135</v>
      </c>
      <c r="B26" s="4"/>
      <c r="C26" s="53"/>
      <c r="D26" s="96"/>
      <c r="E26" s="53"/>
      <c r="F26" s="4"/>
      <c r="G26" s="47"/>
    </row>
    <row r="27" spans="1:10" ht="13.5" thickBot="1" x14ac:dyDescent="0.25">
      <c r="A27" s="97"/>
      <c r="B27" s="44"/>
      <c r="C27" s="91"/>
      <c r="D27" s="98"/>
      <c r="E27" s="91"/>
      <c r="F27" s="44"/>
      <c r="G27" s="99"/>
    </row>
    <row r="28" spans="1:10" x14ac:dyDescent="0.2">
      <c r="A28" s="100"/>
      <c r="B28" s="147" t="s">
        <v>136</v>
      </c>
      <c r="C28" s="101"/>
      <c r="D28" s="304" t="s">
        <v>232</v>
      </c>
      <c r="E28" s="102"/>
      <c r="F28" s="146"/>
      <c r="G28" s="99"/>
    </row>
    <row r="29" spans="1:10" ht="17.25" customHeight="1" thickBot="1" x14ac:dyDescent="0.25">
      <c r="A29" s="100"/>
      <c r="B29" s="301"/>
      <c r="C29" s="302"/>
      <c r="D29" s="475"/>
      <c r="E29" s="476"/>
      <c r="F29" s="477"/>
      <c r="G29" s="103"/>
    </row>
    <row r="30" spans="1:10" x14ac:dyDescent="0.2">
      <c r="A30" s="104"/>
      <c r="B30" s="8"/>
      <c r="C30" s="8"/>
      <c r="D30" s="8"/>
      <c r="E30" s="8"/>
      <c r="F30" s="8"/>
      <c r="G30" s="105"/>
      <c r="J30" s="156"/>
    </row>
    <row r="31" spans="1:10" x14ac:dyDescent="0.2">
      <c r="A31" s="92" t="s">
        <v>44</v>
      </c>
      <c r="B31" s="106"/>
      <c r="C31" s="53"/>
      <c r="D31" s="96"/>
      <c r="E31" s="4"/>
      <c r="F31" s="4"/>
      <c r="G31" s="47"/>
    </row>
    <row r="32" spans="1:10" x14ac:dyDescent="0.2">
      <c r="A32" s="107"/>
      <c r="B32" s="108" t="s">
        <v>45</v>
      </c>
      <c r="C32" s="108" t="s">
        <v>38</v>
      </c>
      <c r="D32" s="108" t="s">
        <v>233</v>
      </c>
      <c r="E32" s="91"/>
      <c r="F32" s="108"/>
      <c r="G32" s="49"/>
    </row>
    <row r="33" spans="1:7" x14ac:dyDescent="0.2">
      <c r="A33" s="107"/>
      <c r="B33" s="123"/>
      <c r="C33" s="109"/>
      <c r="D33" s="458"/>
      <c r="E33" s="459"/>
      <c r="F33" s="460"/>
      <c r="G33" s="103"/>
    </row>
    <row r="34" spans="1:7" x14ac:dyDescent="0.2">
      <c r="A34" s="45"/>
      <c r="B34" s="123"/>
      <c r="C34" s="109"/>
      <c r="D34" s="458"/>
      <c r="E34" s="459"/>
      <c r="F34" s="460"/>
      <c r="G34" s="103"/>
    </row>
    <row r="35" spans="1:7" x14ac:dyDescent="0.2">
      <c r="A35" s="45"/>
      <c r="B35" s="123"/>
      <c r="C35" s="109"/>
      <c r="D35" s="458"/>
      <c r="E35" s="459"/>
      <c r="F35" s="460"/>
      <c r="G35" s="103"/>
    </row>
    <row r="36" spans="1:7" x14ac:dyDescent="0.2">
      <c r="A36" s="45"/>
      <c r="B36" s="123"/>
      <c r="C36" s="109"/>
      <c r="D36" s="458"/>
      <c r="E36" s="459"/>
      <c r="F36" s="460"/>
      <c r="G36" s="103"/>
    </row>
    <row r="37" spans="1:7" ht="6.75" customHeight="1" x14ac:dyDescent="0.2">
      <c r="A37" s="46"/>
      <c r="B37" s="8"/>
      <c r="C37" s="110"/>
      <c r="D37" s="111"/>
      <c r="E37" s="112"/>
      <c r="F37" s="111"/>
      <c r="G37" s="113"/>
    </row>
    <row r="38" spans="1:7" ht="5.25" customHeight="1" x14ac:dyDescent="0.2">
      <c r="A38" s="44"/>
      <c r="B38" s="44"/>
      <c r="C38" s="114"/>
      <c r="D38" s="115"/>
      <c r="E38" s="116"/>
      <c r="F38" s="115"/>
      <c r="G38" s="117"/>
    </row>
    <row r="39" spans="1:7" x14ac:dyDescent="0.2">
      <c r="A39" s="1"/>
      <c r="B39" s="142" t="s">
        <v>59</v>
      </c>
      <c r="C39" s="44"/>
      <c r="D39" s="44"/>
      <c r="E39" s="44"/>
      <c r="F39" s="44"/>
      <c r="G39" s="44"/>
    </row>
    <row r="40" spans="1:7" x14ac:dyDescent="0.2">
      <c r="A40" s="1"/>
      <c r="B40" s="142" t="s">
        <v>137</v>
      </c>
      <c r="C40" s="1"/>
      <c r="D40" s="1"/>
      <c r="E40" s="1"/>
      <c r="F40" s="1"/>
      <c r="G40" s="1"/>
    </row>
    <row r="41" spans="1:7" ht="30" customHeight="1" x14ac:dyDescent="0.2">
      <c r="A41" s="1"/>
      <c r="B41" s="119" t="s">
        <v>46</v>
      </c>
      <c r="D41" s="120" t="s">
        <v>47</v>
      </c>
      <c r="E41" s="1"/>
      <c r="F41" s="1"/>
      <c r="G41" s="1"/>
    </row>
    <row r="42" spans="1:7" x14ac:dyDescent="0.2">
      <c r="A42" s="1"/>
      <c r="B42" s="118"/>
      <c r="C42" s="119"/>
      <c r="D42" s="120"/>
      <c r="E42" s="1"/>
      <c r="F42" s="1"/>
      <c r="G42" s="1"/>
    </row>
    <row r="43" spans="1:7" x14ac:dyDescent="0.2">
      <c r="A43" s="1"/>
      <c r="B43" s="8"/>
      <c r="C43" s="467" t="s">
        <v>131</v>
      </c>
      <c r="D43" s="467"/>
      <c r="E43" s="467"/>
      <c r="F43" s="467"/>
      <c r="G43" s="1"/>
    </row>
    <row r="44" spans="1:7" x14ac:dyDescent="0.2">
      <c r="A44" s="1"/>
      <c r="B44" s="1"/>
      <c r="C44" s="1"/>
      <c r="D44" s="10" t="s">
        <v>129</v>
      </c>
      <c r="E44" s="1"/>
      <c r="F44" s="1"/>
      <c r="G44" s="1"/>
    </row>
    <row r="45" spans="1:7" x14ac:dyDescent="0.2">
      <c r="A45" s="118"/>
      <c r="B45" s="93"/>
      <c r="C45" s="118"/>
      <c r="D45" s="118"/>
      <c r="E45" s="118"/>
      <c r="F45" s="118"/>
      <c r="G45" s="1"/>
    </row>
    <row r="46" spans="1:7" x14ac:dyDescent="0.2">
      <c r="A46" s="118"/>
      <c r="B46" s="118"/>
      <c r="C46" s="457"/>
      <c r="D46" s="457"/>
      <c r="E46" s="457"/>
      <c r="F46" s="457"/>
      <c r="G46" s="1"/>
    </row>
    <row r="47" spans="1:7" x14ac:dyDescent="0.2">
      <c r="A47" s="118"/>
      <c r="B47" s="118"/>
      <c r="C47" s="118"/>
      <c r="D47" s="300"/>
      <c r="E47" s="118"/>
      <c r="F47" s="118"/>
      <c r="G47" s="1"/>
    </row>
    <row r="48" spans="1:7" x14ac:dyDescent="0.2">
      <c r="A48" s="118"/>
      <c r="B48" s="118"/>
      <c r="C48" s="118"/>
      <c r="D48" s="118"/>
      <c r="E48" s="118"/>
      <c r="F48" s="118"/>
      <c r="G48" s="1"/>
    </row>
    <row r="49" spans="1:7" x14ac:dyDescent="0.2">
      <c r="A49" s="1" t="s">
        <v>48</v>
      </c>
      <c r="B49" s="1"/>
      <c r="C49" s="121" t="s">
        <v>49</v>
      </c>
      <c r="D49" s="1"/>
      <c r="E49" s="95"/>
      <c r="F49" s="1"/>
      <c r="G49" s="1"/>
    </row>
    <row r="50" spans="1:7" x14ac:dyDescent="0.2">
      <c r="A50" s="10"/>
      <c r="B50" s="1"/>
      <c r="C50" s="121" t="s">
        <v>67</v>
      </c>
      <c r="D50" s="1"/>
      <c r="E50" s="95"/>
      <c r="F50" s="1"/>
      <c r="G50" s="1"/>
    </row>
    <row r="51" spans="1:7" ht="15" customHeight="1" x14ac:dyDescent="0.2">
      <c r="A51" s="1"/>
      <c r="B51" s="1"/>
      <c r="C51" s="305" t="s">
        <v>138</v>
      </c>
      <c r="D51" s="306"/>
      <c r="E51" s="95"/>
      <c r="F51" s="1"/>
      <c r="G51" s="1"/>
    </row>
    <row r="52" spans="1:7" x14ac:dyDescent="0.2">
      <c r="A52" s="1"/>
      <c r="B52" s="1"/>
      <c r="C52" s="121" t="s">
        <v>68</v>
      </c>
      <c r="D52" s="1"/>
      <c r="E52" s="95"/>
      <c r="F52" s="1"/>
      <c r="G52" s="1"/>
    </row>
    <row r="53" spans="1:7" x14ac:dyDescent="0.2">
      <c r="A53" s="1"/>
      <c r="B53" s="1"/>
      <c r="C53" s="122"/>
      <c r="D53" s="1"/>
      <c r="E53" s="1"/>
      <c r="F53" s="1"/>
      <c r="G53" s="1"/>
    </row>
    <row r="54" spans="1:7" x14ac:dyDescent="0.2">
      <c r="A54" s="1"/>
      <c r="B54" s="1"/>
      <c r="C54" s="1"/>
      <c r="D54" s="1"/>
      <c r="E54" s="1"/>
      <c r="F54" s="1"/>
      <c r="G54" s="1"/>
    </row>
  </sheetData>
  <mergeCells count="21">
    <mergeCell ref="E3:F3"/>
    <mergeCell ref="E22:F22"/>
    <mergeCell ref="E23:F23"/>
    <mergeCell ref="E24:F24"/>
    <mergeCell ref="C43:F43"/>
    <mergeCell ref="B7:E7"/>
    <mergeCell ref="B10:E10"/>
    <mergeCell ref="B12:C12"/>
    <mergeCell ref="B14:C14"/>
    <mergeCell ref="D29:F29"/>
    <mergeCell ref="A8:E8"/>
    <mergeCell ref="F10:G10"/>
    <mergeCell ref="F16:G16"/>
    <mergeCell ref="F18:G18"/>
    <mergeCell ref="F12:G12"/>
    <mergeCell ref="F14:G14"/>
    <mergeCell ref="C46:F46"/>
    <mergeCell ref="D33:F33"/>
    <mergeCell ref="D34:F34"/>
    <mergeCell ref="D35:F35"/>
    <mergeCell ref="D36:F36"/>
  </mergeCells>
  <phoneticPr fontId="0" type="noConversion"/>
  <printOptions horizontalCentered="1"/>
  <pageMargins left="0.78740157480314965" right="0" top="0.39370078740157483" bottom="0.39370078740157483" header="0.51181102362204722" footer="0.31496062992125984"/>
  <pageSetup paperSize="9" orientation="portrait" r:id="rId1"/>
  <headerFooter alignWithMargins="0">
    <oddFooter>&amp;C&amp;7Etelä-Savon maakuntaliitto, Mikonkatu 5,  50100 MIKKELI, puh. 015-321 130 fax 015-321 1359, Y-tunnus 0215839-7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0"/>
  <sheetViews>
    <sheetView showGridLines="0" topLeftCell="A31" zoomScaleNormal="100" workbookViewId="0">
      <selection activeCell="C10" sqref="C10"/>
    </sheetView>
  </sheetViews>
  <sheetFormatPr defaultRowHeight="12.75" x14ac:dyDescent="0.2"/>
  <cols>
    <col min="1" max="1" width="4" customWidth="1"/>
    <col min="2" max="2" width="29.140625" customWidth="1"/>
    <col min="3" max="7" width="12.7109375" customWidth="1"/>
    <col min="8" max="8" width="14.7109375" customWidth="1"/>
    <col min="9" max="9" width="5.7109375" customWidth="1"/>
  </cols>
  <sheetData>
    <row r="1" spans="1:13" x14ac:dyDescent="0.2">
      <c r="A1" t="s">
        <v>0</v>
      </c>
      <c r="F1" s="1"/>
      <c r="G1" s="1" t="s">
        <v>1</v>
      </c>
      <c r="H1" s="1"/>
    </row>
    <row r="2" spans="1:13" x14ac:dyDescent="0.2">
      <c r="A2" s="66" t="s">
        <v>2</v>
      </c>
      <c r="B2" s="67"/>
      <c r="C2" s="67"/>
      <c r="D2" s="68"/>
      <c r="F2" s="24" t="s">
        <v>15</v>
      </c>
      <c r="G2" s="1" t="s">
        <v>50</v>
      </c>
      <c r="H2" s="1"/>
    </row>
    <row r="3" spans="1:13" ht="13.5" thickBot="1" x14ac:dyDescent="0.25">
      <c r="A3" s="297"/>
      <c r="B3" s="70"/>
      <c r="C3" s="71"/>
      <c r="D3" s="69"/>
      <c r="F3" s="70"/>
      <c r="G3" s="2"/>
      <c r="H3" s="1"/>
    </row>
    <row r="4" spans="1:13" x14ac:dyDescent="0.2">
      <c r="A4" s="3"/>
      <c r="B4" s="4"/>
      <c r="C4" s="38" t="s">
        <v>34</v>
      </c>
      <c r="D4" s="33" t="s">
        <v>29</v>
      </c>
      <c r="E4" s="33"/>
      <c r="F4" s="5"/>
      <c r="G4" s="5"/>
      <c r="H4" s="6"/>
    </row>
    <row r="5" spans="1:13" ht="13.5" thickBot="1" x14ac:dyDescent="0.25">
      <c r="A5" s="7"/>
      <c r="B5" s="20"/>
      <c r="C5" s="54" t="s">
        <v>14</v>
      </c>
      <c r="D5" s="34" t="s">
        <v>28</v>
      </c>
      <c r="E5" s="34" t="s">
        <v>31</v>
      </c>
      <c r="F5" s="34" t="s">
        <v>32</v>
      </c>
      <c r="G5" s="34" t="s">
        <v>36</v>
      </c>
      <c r="H5" s="9" t="s">
        <v>30</v>
      </c>
      <c r="K5" s="152"/>
      <c r="L5" s="152"/>
      <c r="M5" s="152"/>
    </row>
    <row r="6" spans="1:13" x14ac:dyDescent="0.2">
      <c r="A6" s="150" t="s">
        <v>64</v>
      </c>
      <c r="B6" s="72"/>
      <c r="C6" s="87"/>
      <c r="D6" s="73"/>
      <c r="E6" s="73"/>
      <c r="F6" s="73"/>
      <c r="G6" s="73"/>
      <c r="H6" s="74"/>
      <c r="K6" s="153"/>
      <c r="L6" s="153"/>
      <c r="M6" s="153"/>
    </row>
    <row r="7" spans="1:13" x14ac:dyDescent="0.2">
      <c r="A7" s="16">
        <v>1</v>
      </c>
      <c r="B7" s="309" t="s">
        <v>139</v>
      </c>
      <c r="C7" s="59">
        <f>C8+C11</f>
        <v>0</v>
      </c>
      <c r="D7" s="35">
        <f>D8+D11</f>
        <v>0</v>
      </c>
      <c r="E7" s="35">
        <f>E8+E11</f>
        <v>0</v>
      </c>
      <c r="F7" s="35">
        <f>F8+F11</f>
        <v>0</v>
      </c>
      <c r="G7" s="35">
        <f>G8+G11</f>
        <v>0</v>
      </c>
      <c r="H7" s="23">
        <f t="shared" ref="H7:H13" si="0">SUM(D7:G7)</f>
        <v>0</v>
      </c>
      <c r="K7" s="154"/>
      <c r="L7" s="154"/>
      <c r="M7" s="154"/>
    </row>
    <row r="8" spans="1:13" x14ac:dyDescent="0.2">
      <c r="A8" s="18" t="s">
        <v>3</v>
      </c>
      <c r="B8" s="29" t="s">
        <v>16</v>
      </c>
      <c r="C8" s="56"/>
      <c r="D8" s="36">
        <f>SUM(D9:D10)</f>
        <v>0</v>
      </c>
      <c r="E8" s="36">
        <f>SUM(E9:E10)</f>
        <v>0</v>
      </c>
      <c r="F8" s="36">
        <f>SUM(F9:F10)</f>
        <v>0</v>
      </c>
      <c r="G8" s="36">
        <f>SUM(G9:G10)</f>
        <v>0</v>
      </c>
      <c r="H8" s="23">
        <f t="shared" si="0"/>
        <v>0</v>
      </c>
      <c r="K8" s="155"/>
      <c r="L8" s="155"/>
      <c r="M8" s="155"/>
    </row>
    <row r="9" spans="1:13" x14ac:dyDescent="0.2">
      <c r="A9" s="17"/>
      <c r="B9" s="29" t="s">
        <v>18</v>
      </c>
      <c r="C9" s="63"/>
      <c r="D9" s="36"/>
      <c r="E9" s="36"/>
      <c r="F9" s="11"/>
      <c r="G9" s="11"/>
      <c r="H9" s="23">
        <f t="shared" si="0"/>
        <v>0</v>
      </c>
      <c r="K9" s="155"/>
      <c r="L9" s="155"/>
      <c r="M9" s="155"/>
    </row>
    <row r="10" spans="1:13" x14ac:dyDescent="0.2">
      <c r="A10" s="17"/>
      <c r="B10" s="29" t="s">
        <v>4</v>
      </c>
      <c r="C10" s="63"/>
      <c r="D10" s="36"/>
      <c r="E10" s="36"/>
      <c r="F10" s="11"/>
      <c r="G10" s="11"/>
      <c r="H10" s="23">
        <f t="shared" si="0"/>
        <v>0</v>
      </c>
      <c r="K10" s="155"/>
      <c r="L10" s="155"/>
      <c r="M10" s="155"/>
    </row>
    <row r="11" spans="1:13" x14ac:dyDescent="0.2">
      <c r="A11" s="16" t="s">
        <v>5</v>
      </c>
      <c r="B11" s="29" t="s">
        <v>17</v>
      </c>
      <c r="C11" s="56"/>
      <c r="D11" s="36">
        <f>SUM(D12:D13)</f>
        <v>0</v>
      </c>
      <c r="E11" s="36">
        <f>SUM(E12:E13)</f>
        <v>0</v>
      </c>
      <c r="F11" s="36">
        <f>SUM(F12:F13)</f>
        <v>0</v>
      </c>
      <c r="G11" s="36">
        <f>SUM(G12:G13)</f>
        <v>0</v>
      </c>
      <c r="H11" s="23">
        <f t="shared" si="0"/>
        <v>0</v>
      </c>
      <c r="K11" s="155"/>
      <c r="L11" s="155"/>
      <c r="M11" s="155"/>
    </row>
    <row r="12" spans="1:13" x14ac:dyDescent="0.2">
      <c r="A12" s="16"/>
      <c r="B12" s="29" t="s">
        <v>60</v>
      </c>
      <c r="C12" s="63"/>
      <c r="D12" s="36"/>
      <c r="E12" s="36"/>
      <c r="F12" s="11"/>
      <c r="G12" s="11"/>
      <c r="H12" s="23">
        <f t="shared" si="0"/>
        <v>0</v>
      </c>
      <c r="K12" s="155"/>
      <c r="L12" s="155"/>
      <c r="M12" s="155"/>
    </row>
    <row r="13" spans="1:13" x14ac:dyDescent="0.2">
      <c r="A13" s="16"/>
      <c r="B13" s="29" t="s">
        <v>19</v>
      </c>
      <c r="C13" s="63"/>
      <c r="D13" s="36"/>
      <c r="E13" s="36"/>
      <c r="F13" s="11"/>
      <c r="G13" s="11"/>
      <c r="H13" s="23">
        <f t="shared" si="0"/>
        <v>0</v>
      </c>
      <c r="K13" s="155"/>
      <c r="L13" s="155"/>
      <c r="M13" s="155"/>
    </row>
    <row r="14" spans="1:13" x14ac:dyDescent="0.2">
      <c r="A14" s="16"/>
      <c r="B14" s="29"/>
      <c r="C14" s="63"/>
      <c r="D14" s="312"/>
      <c r="E14" s="36"/>
      <c r="F14" s="11"/>
      <c r="G14" s="11"/>
      <c r="H14" s="313"/>
      <c r="K14" s="155"/>
      <c r="L14" s="155"/>
      <c r="M14" s="155"/>
    </row>
    <row r="15" spans="1:13" x14ac:dyDescent="0.2">
      <c r="A15" s="16">
        <v>2</v>
      </c>
      <c r="B15" s="31" t="s">
        <v>6</v>
      </c>
      <c r="C15" s="59">
        <f t="shared" ref="C15:H15" si="1">SUM(C16:C20)</f>
        <v>0</v>
      </c>
      <c r="D15" s="310">
        <f t="shared" si="1"/>
        <v>0</v>
      </c>
      <c r="E15" s="23">
        <f t="shared" si="1"/>
        <v>0</v>
      </c>
      <c r="F15" s="23">
        <f t="shared" si="1"/>
        <v>0</v>
      </c>
      <c r="G15" s="23">
        <f t="shared" si="1"/>
        <v>0</v>
      </c>
      <c r="H15" s="23">
        <f t="shared" si="1"/>
        <v>0</v>
      </c>
      <c r="K15" s="155"/>
      <c r="L15" s="155"/>
      <c r="M15" s="155"/>
    </row>
    <row r="16" spans="1:13" x14ac:dyDescent="0.2">
      <c r="A16" s="17"/>
      <c r="B16" s="143" t="s">
        <v>20</v>
      </c>
      <c r="C16" s="63"/>
      <c r="D16" s="36"/>
      <c r="E16" s="36"/>
      <c r="F16" s="36"/>
      <c r="G16" s="36"/>
      <c r="H16" s="23">
        <f t="shared" ref="H16:H18" si="2">SUM(D16:G16)</f>
        <v>0</v>
      </c>
      <c r="K16" s="154"/>
      <c r="L16" s="154"/>
      <c r="M16" s="154"/>
    </row>
    <row r="17" spans="1:13" x14ac:dyDescent="0.2">
      <c r="A17" s="17"/>
      <c r="B17" s="143" t="s">
        <v>142</v>
      </c>
      <c r="C17" s="63"/>
      <c r="D17" s="36"/>
      <c r="E17" s="36"/>
      <c r="F17" s="11"/>
      <c r="G17" s="11"/>
      <c r="H17" s="23">
        <f t="shared" si="2"/>
        <v>0</v>
      </c>
      <c r="K17" s="155"/>
      <c r="L17" s="155"/>
      <c r="M17" s="155"/>
    </row>
    <row r="18" spans="1:13" x14ac:dyDescent="0.2">
      <c r="A18" s="17"/>
      <c r="B18" s="143" t="s">
        <v>61</v>
      </c>
      <c r="C18" s="63"/>
      <c r="D18" s="36"/>
      <c r="E18" s="36"/>
      <c r="F18" s="11"/>
      <c r="G18" s="11"/>
      <c r="H18" s="23">
        <f t="shared" si="2"/>
        <v>0</v>
      </c>
      <c r="K18" s="155"/>
      <c r="L18" s="155"/>
      <c r="M18" s="155"/>
    </row>
    <row r="19" spans="1:13" x14ac:dyDescent="0.2">
      <c r="A19" s="17"/>
      <c r="B19" s="314"/>
      <c r="C19" s="63"/>
      <c r="D19" s="36"/>
      <c r="E19" s="36"/>
      <c r="F19" s="11"/>
      <c r="G19" s="11"/>
      <c r="H19" s="23"/>
      <c r="K19" s="155"/>
      <c r="L19" s="155"/>
      <c r="M19" s="155"/>
    </row>
    <row r="20" spans="1:13" ht="24" x14ac:dyDescent="0.2">
      <c r="A20" s="316">
        <v>3</v>
      </c>
      <c r="B20" s="315" t="s">
        <v>143</v>
      </c>
      <c r="C20" s="317">
        <f>SUM(C21)</f>
        <v>0</v>
      </c>
      <c r="D20" s="319">
        <f t="shared" ref="D20:H20" si="3">SUM(D21)</f>
        <v>0</v>
      </c>
      <c r="E20" s="320">
        <f t="shared" si="3"/>
        <v>0</v>
      </c>
      <c r="F20" s="320">
        <f t="shared" si="3"/>
        <v>0</v>
      </c>
      <c r="G20" s="320">
        <f t="shared" si="3"/>
        <v>0</v>
      </c>
      <c r="H20" s="320">
        <f t="shared" si="3"/>
        <v>0</v>
      </c>
      <c r="K20" s="155"/>
      <c r="L20" s="155"/>
      <c r="M20" s="155"/>
    </row>
    <row r="21" spans="1:13" x14ac:dyDescent="0.2">
      <c r="A21" s="17"/>
      <c r="B21" s="318" t="s">
        <v>230</v>
      </c>
      <c r="C21" s="63"/>
      <c r="D21" s="36"/>
      <c r="E21" s="36"/>
      <c r="F21" s="36"/>
      <c r="G21" s="36"/>
      <c r="H21" s="23"/>
      <c r="K21" s="155"/>
      <c r="L21" s="155"/>
      <c r="M21" s="155"/>
    </row>
    <row r="22" spans="1:13" x14ac:dyDescent="0.2">
      <c r="A22" s="17"/>
      <c r="B22" s="311"/>
      <c r="C22" s="63"/>
      <c r="D22" s="36"/>
      <c r="E22" s="36"/>
      <c r="F22" s="36"/>
      <c r="G22" s="36"/>
      <c r="H22" s="23"/>
      <c r="K22" s="155"/>
      <c r="L22" s="155"/>
      <c r="M22" s="155"/>
    </row>
    <row r="23" spans="1:13" x14ac:dyDescent="0.2">
      <c r="A23" s="16">
        <v>4</v>
      </c>
      <c r="B23" s="309" t="s">
        <v>140</v>
      </c>
      <c r="C23" s="59">
        <f>SUM(C24:C24)</f>
        <v>0</v>
      </c>
      <c r="D23" s="35">
        <f>SUM(D24:D24)</f>
        <v>0</v>
      </c>
      <c r="E23" s="35">
        <f>SUM(E24:E24)</f>
        <v>0</v>
      </c>
      <c r="F23" s="35">
        <f>SUM(F24:F24)</f>
        <v>0</v>
      </c>
      <c r="G23" s="35">
        <f>SUM(G24:G24)</f>
        <v>0</v>
      </c>
      <c r="H23" s="23">
        <f>SUM(D23:G23)</f>
        <v>0</v>
      </c>
      <c r="K23" s="155"/>
      <c r="L23" s="155"/>
      <c r="M23" s="155"/>
    </row>
    <row r="24" spans="1:13" x14ac:dyDescent="0.2">
      <c r="A24" s="17"/>
      <c r="B24" s="30" t="s">
        <v>21</v>
      </c>
      <c r="C24" s="63"/>
      <c r="D24" s="36"/>
      <c r="E24" s="36"/>
      <c r="F24" s="11"/>
      <c r="G24" s="11"/>
      <c r="H24" s="23">
        <f>SUM(D24:G24)</f>
        <v>0</v>
      </c>
      <c r="K24" s="154"/>
      <c r="L24" s="154"/>
      <c r="M24" s="154"/>
    </row>
    <row r="25" spans="1:13" x14ac:dyDescent="0.2">
      <c r="A25" s="17"/>
      <c r="B25" s="30"/>
      <c r="C25" s="63"/>
      <c r="D25" s="36"/>
      <c r="E25" s="36"/>
      <c r="F25" s="36"/>
      <c r="G25" s="36"/>
      <c r="H25" s="35"/>
      <c r="K25" s="154"/>
      <c r="L25" s="154"/>
      <c r="M25" s="154"/>
    </row>
    <row r="26" spans="1:13" x14ac:dyDescent="0.2">
      <c r="A26" s="16">
        <v>5</v>
      </c>
      <c r="B26" s="309" t="s">
        <v>141</v>
      </c>
      <c r="C26" s="59">
        <f t="shared" ref="C26:H26" si="4">SUM(C27:C27)</f>
        <v>0</v>
      </c>
      <c r="D26" s="35">
        <f t="shared" si="4"/>
        <v>0</v>
      </c>
      <c r="E26" s="35">
        <f t="shared" si="4"/>
        <v>0</v>
      </c>
      <c r="F26" s="35">
        <f t="shared" si="4"/>
        <v>0</v>
      </c>
      <c r="G26" s="35">
        <f t="shared" si="4"/>
        <v>0</v>
      </c>
      <c r="H26" s="35">
        <f t="shared" si="4"/>
        <v>0</v>
      </c>
      <c r="K26" s="154"/>
      <c r="L26" s="154"/>
      <c r="M26" s="154"/>
    </row>
    <row r="27" spans="1:13" x14ac:dyDescent="0.2">
      <c r="A27" s="16"/>
      <c r="B27" s="29" t="s">
        <v>144</v>
      </c>
      <c r="C27" s="63"/>
      <c r="D27" s="36"/>
      <c r="E27" s="36"/>
      <c r="F27" s="11"/>
      <c r="G27" s="11"/>
      <c r="H27" s="23">
        <f>SUM(D27:G27)</f>
        <v>0</v>
      </c>
      <c r="K27" s="155"/>
      <c r="L27" s="155"/>
      <c r="M27" s="155"/>
    </row>
    <row r="28" spans="1:13" x14ac:dyDescent="0.2">
      <c r="A28" s="16"/>
      <c r="B28" s="307"/>
      <c r="C28" s="327"/>
      <c r="D28" s="37"/>
      <c r="E28" s="37"/>
      <c r="F28" s="27"/>
      <c r="G28" s="27"/>
      <c r="H28" s="23"/>
      <c r="K28" s="155"/>
      <c r="L28" s="155"/>
      <c r="M28" s="155"/>
    </row>
    <row r="29" spans="1:13" x14ac:dyDescent="0.2">
      <c r="A29" s="16" t="s">
        <v>145</v>
      </c>
      <c r="B29" s="303" t="s">
        <v>146</v>
      </c>
      <c r="C29" s="330">
        <f>C7*24%</f>
        <v>0</v>
      </c>
      <c r="D29" s="328">
        <f t="shared" ref="D29:G29" si="5">D7*24%</f>
        <v>0</v>
      </c>
      <c r="E29" s="329">
        <f t="shared" si="5"/>
        <v>0</v>
      </c>
      <c r="F29" s="329">
        <f t="shared" si="5"/>
        <v>0</v>
      </c>
      <c r="G29" s="329">
        <f t="shared" si="5"/>
        <v>0</v>
      </c>
      <c r="H29" s="35">
        <f>SUM(D29:G29)</f>
        <v>0</v>
      </c>
      <c r="K29" s="155"/>
      <c r="L29" s="155"/>
      <c r="M29" s="155"/>
    </row>
    <row r="30" spans="1:13" ht="14.25" customHeight="1" x14ac:dyDescent="0.2">
      <c r="A30" s="17"/>
      <c r="B30" s="32"/>
      <c r="C30" s="57"/>
      <c r="D30" s="37"/>
      <c r="E30" s="37"/>
      <c r="F30" s="27"/>
      <c r="G30" s="27"/>
      <c r="H30" s="23"/>
      <c r="K30" s="155"/>
      <c r="L30" s="155"/>
      <c r="M30" s="155"/>
    </row>
    <row r="31" spans="1:13" x14ac:dyDescent="0.2">
      <c r="A31" s="25"/>
      <c r="B31" s="284" t="s">
        <v>24</v>
      </c>
      <c r="C31" s="285">
        <f>C7+C15+C20+C23+C26</f>
        <v>0</v>
      </c>
      <c r="D31" s="321">
        <f t="shared" ref="D31:H31" si="6">D7+D15+D20+D23+D26</f>
        <v>0</v>
      </c>
      <c r="E31" s="293">
        <f t="shared" si="6"/>
        <v>0</v>
      </c>
      <c r="F31" s="293">
        <f t="shared" si="6"/>
        <v>0</v>
      </c>
      <c r="G31" s="293">
        <f t="shared" si="6"/>
        <v>0</v>
      </c>
      <c r="H31" s="293">
        <f t="shared" si="6"/>
        <v>0</v>
      </c>
      <c r="J31" s="14">
        <f>SUM(D31:G31)</f>
        <v>0</v>
      </c>
      <c r="K31" s="154"/>
      <c r="L31" s="154"/>
      <c r="M31" s="154"/>
    </row>
    <row r="32" spans="1:13" x14ac:dyDescent="0.2">
      <c r="A32" s="16"/>
      <c r="B32" s="43" t="s">
        <v>22</v>
      </c>
      <c r="C32" s="64"/>
      <c r="D32" s="61"/>
      <c r="E32" s="61"/>
      <c r="F32" s="40"/>
      <c r="G32" s="40"/>
      <c r="H32" s="40"/>
    </row>
    <row r="33" spans="1:20" x14ac:dyDescent="0.2">
      <c r="A33" s="16"/>
      <c r="B33" s="148"/>
      <c r="C33" s="62"/>
      <c r="D33" s="35"/>
      <c r="E33" s="35"/>
      <c r="F33" s="23"/>
      <c r="G33" s="23"/>
      <c r="H33" s="23">
        <f>SUM(D33:G33)</f>
        <v>0</v>
      </c>
    </row>
    <row r="34" spans="1:20" x14ac:dyDescent="0.2">
      <c r="A34" s="16"/>
      <c r="B34" s="148"/>
      <c r="C34" s="62"/>
      <c r="D34" s="35"/>
      <c r="E34" s="35"/>
      <c r="F34" s="23"/>
      <c r="G34" s="23"/>
      <c r="H34" s="23">
        <f>SUM(D34:G34)</f>
        <v>0</v>
      </c>
    </row>
    <row r="35" spans="1:20" x14ac:dyDescent="0.2">
      <c r="A35" s="17"/>
      <c r="B35" s="92" t="s">
        <v>37</v>
      </c>
      <c r="C35" s="144">
        <f>SUM(C33:C34)</f>
        <v>0</v>
      </c>
      <c r="D35" s="145">
        <f>SUM(D33:D34)</f>
        <v>0</v>
      </c>
      <c r="E35" s="145">
        <f>SUM(E33:E34)</f>
        <v>0</v>
      </c>
      <c r="F35" s="145">
        <f>SUM(F33:F34)</f>
        <v>0</v>
      </c>
      <c r="G35" s="145">
        <f>SUM(G33:G34)</f>
        <v>0</v>
      </c>
      <c r="H35" s="23">
        <f>SUM(D35:G35)</f>
        <v>0</v>
      </c>
    </row>
    <row r="36" spans="1:20" ht="13.5" thickBot="1" x14ac:dyDescent="0.25">
      <c r="A36" s="26"/>
      <c r="B36" s="287" t="s">
        <v>23</v>
      </c>
      <c r="C36" s="288">
        <f t="shared" ref="C36:H36" si="7">C31-C35</f>
        <v>0</v>
      </c>
      <c r="D36" s="289">
        <f t="shared" si="7"/>
        <v>0</v>
      </c>
      <c r="E36" s="289">
        <f t="shared" si="7"/>
        <v>0</v>
      </c>
      <c r="F36" s="289">
        <f t="shared" si="7"/>
        <v>0</v>
      </c>
      <c r="G36" s="289">
        <f t="shared" si="7"/>
        <v>0</v>
      </c>
      <c r="H36" s="289">
        <f t="shared" si="7"/>
        <v>0</v>
      </c>
    </row>
    <row r="37" spans="1:20" ht="13.5" thickBot="1" x14ac:dyDescent="0.25">
      <c r="A37" s="150" t="s">
        <v>63</v>
      </c>
      <c r="B37" s="75"/>
      <c r="C37" s="76"/>
      <c r="D37" s="77"/>
      <c r="E37" s="77"/>
      <c r="F37" s="78"/>
      <c r="G37" s="78"/>
      <c r="H37" s="79"/>
    </row>
    <row r="38" spans="1:20" x14ac:dyDescent="0.2">
      <c r="A38" s="16">
        <v>1</v>
      </c>
      <c r="B38" s="30" t="s">
        <v>7</v>
      </c>
      <c r="C38" s="55"/>
      <c r="D38" s="36"/>
      <c r="E38" s="36"/>
      <c r="F38" s="11"/>
      <c r="G38" s="11"/>
      <c r="H38" s="23">
        <f>SUM(D38:G38)</f>
        <v>0</v>
      </c>
    </row>
    <row r="39" spans="1:20" x14ac:dyDescent="0.2">
      <c r="A39" s="17">
        <v>2</v>
      </c>
      <c r="B39" s="30" t="s">
        <v>8</v>
      </c>
      <c r="C39" s="56"/>
      <c r="D39" s="36"/>
      <c r="E39" s="36"/>
      <c r="F39" s="11"/>
      <c r="G39" s="11"/>
      <c r="H39" s="23">
        <f>SUM(D39:G39)</f>
        <v>0</v>
      </c>
    </row>
    <row r="40" spans="1:20" x14ac:dyDescent="0.2">
      <c r="A40" s="16">
        <v>3</v>
      </c>
      <c r="B40" s="30" t="s">
        <v>9</v>
      </c>
      <c r="C40" s="56"/>
      <c r="D40" s="36"/>
      <c r="E40" s="36"/>
      <c r="F40" s="36"/>
      <c r="G40" s="36"/>
      <c r="H40" s="23">
        <f>SUM(D40:G40)</f>
        <v>0</v>
      </c>
    </row>
    <row r="41" spans="1:20" x14ac:dyDescent="0.2">
      <c r="A41" s="17"/>
      <c r="B41" s="32"/>
      <c r="C41" s="57"/>
      <c r="D41" s="37"/>
      <c r="E41" s="37"/>
      <c r="F41" s="27"/>
      <c r="G41" s="27"/>
      <c r="H41" s="27"/>
    </row>
    <row r="42" spans="1:20" ht="13.5" thickBot="1" x14ac:dyDescent="0.25">
      <c r="A42" s="42"/>
      <c r="B42" s="287" t="s">
        <v>10</v>
      </c>
      <c r="C42" s="290">
        <f>SUM(C38:C41)</f>
        <v>0</v>
      </c>
      <c r="D42" s="286">
        <f>SUM(D38:D40)</f>
        <v>0</v>
      </c>
      <c r="E42" s="286">
        <f>SUM(E38:E40)</f>
        <v>0</v>
      </c>
      <c r="F42" s="286">
        <f>SUM(F38:F40)</f>
        <v>0</v>
      </c>
      <c r="G42" s="286">
        <f>SUM(G38:G40)</f>
        <v>0</v>
      </c>
      <c r="H42" s="286">
        <f>SUM(H38:H40)</f>
        <v>0</v>
      </c>
    </row>
    <row r="43" spans="1:20" ht="14.25" thickTop="1" thickBot="1" x14ac:dyDescent="0.25">
      <c r="A43" s="30"/>
      <c r="B43" s="291" t="s">
        <v>39</v>
      </c>
      <c r="C43" s="292">
        <f t="shared" ref="C43:H43" si="8">C36-C42</f>
        <v>0</v>
      </c>
      <c r="D43" s="286">
        <f t="shared" si="8"/>
        <v>0</v>
      </c>
      <c r="E43" s="286">
        <f t="shared" si="8"/>
        <v>0</v>
      </c>
      <c r="F43" s="293">
        <f t="shared" si="8"/>
        <v>0</v>
      </c>
      <c r="G43" s="293">
        <f t="shared" si="8"/>
        <v>0</v>
      </c>
      <c r="H43" s="293">
        <f t="shared" si="8"/>
        <v>0</v>
      </c>
    </row>
    <row r="44" spans="1:20" ht="13.5" thickTop="1" x14ac:dyDescent="0.2">
      <c r="A44" s="80"/>
      <c r="B44" s="69"/>
      <c r="C44" s="81" t="s">
        <v>33</v>
      </c>
      <c r="D44" s="82" t="s">
        <v>128</v>
      </c>
      <c r="E44" s="82"/>
      <c r="F44" s="78"/>
      <c r="G44" s="83"/>
      <c r="H44" s="84"/>
    </row>
    <row r="45" spans="1:20" x14ac:dyDescent="0.2">
      <c r="A45" s="151" t="s">
        <v>11</v>
      </c>
      <c r="B45" s="75"/>
      <c r="C45" s="85" t="s">
        <v>12</v>
      </c>
      <c r="D45" s="34" t="s">
        <v>28</v>
      </c>
      <c r="E45" s="34" t="s">
        <v>31</v>
      </c>
      <c r="F45" s="34" t="s">
        <v>32</v>
      </c>
      <c r="G45" s="34" t="s">
        <v>36</v>
      </c>
      <c r="H45" s="9" t="s">
        <v>30</v>
      </c>
      <c r="J45" s="322"/>
      <c r="K45" s="323"/>
      <c r="L45" s="323"/>
      <c r="M45" s="323"/>
      <c r="N45" s="323"/>
      <c r="O45" s="323"/>
      <c r="P45" s="323"/>
      <c r="Q45" s="323"/>
      <c r="R45" s="323"/>
      <c r="S45" s="323"/>
      <c r="T45" s="323"/>
    </row>
    <row r="46" spans="1:20" x14ac:dyDescent="0.2">
      <c r="A46" s="21">
        <v>1</v>
      </c>
      <c r="B46" s="39" t="s">
        <v>25</v>
      </c>
      <c r="C46" s="58">
        <f>SUM(C47:C49)</f>
        <v>0</v>
      </c>
      <c r="D46" s="35">
        <f>SUM(D47:D49)</f>
        <v>0</v>
      </c>
      <c r="E46" s="35">
        <f>SUM(E47:E49)</f>
        <v>0</v>
      </c>
      <c r="F46" s="35">
        <f>SUM(F47:F49)</f>
        <v>0</v>
      </c>
      <c r="G46" s="35">
        <f>SUM(G47:G49)</f>
        <v>0</v>
      </c>
      <c r="H46" s="23">
        <f t="shared" ref="H46:H50" si="9">SUM(D46:G46)</f>
        <v>0</v>
      </c>
      <c r="J46" s="324"/>
      <c r="K46" s="323"/>
      <c r="L46" s="323"/>
      <c r="M46" s="323"/>
      <c r="N46" s="323"/>
      <c r="O46" s="323"/>
      <c r="P46" s="323"/>
      <c r="Q46" s="323"/>
      <c r="R46" s="323"/>
      <c r="S46" s="323"/>
      <c r="T46" s="323"/>
    </row>
    <row r="47" spans="1:20" x14ac:dyDescent="0.2">
      <c r="A47" s="18" t="s">
        <v>3</v>
      </c>
      <c r="B47" s="29" t="s">
        <v>127</v>
      </c>
      <c r="C47" s="63"/>
      <c r="D47" s="36"/>
      <c r="E47" s="36"/>
      <c r="F47" s="36"/>
      <c r="G47" s="36"/>
      <c r="H47" s="23"/>
      <c r="J47" s="325"/>
      <c r="K47" s="326"/>
      <c r="L47" s="323"/>
      <c r="M47" s="323"/>
      <c r="N47" s="323"/>
      <c r="O47" s="323"/>
      <c r="P47" s="323"/>
      <c r="Q47" s="323"/>
      <c r="R47" s="323"/>
      <c r="S47" s="323"/>
      <c r="T47" s="323"/>
    </row>
    <row r="48" spans="1:20" x14ac:dyDescent="0.2">
      <c r="A48" s="16" t="s">
        <v>5</v>
      </c>
      <c r="B48" s="29" t="s">
        <v>66</v>
      </c>
      <c r="C48" s="63">
        <v>0</v>
      </c>
      <c r="D48" s="36"/>
      <c r="E48" s="36"/>
      <c r="F48" s="36"/>
      <c r="G48" s="36"/>
      <c r="H48" s="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</row>
    <row r="49" spans="1:11" x14ac:dyDescent="0.2">
      <c r="A49" s="18"/>
      <c r="B49" s="148" t="s">
        <v>131</v>
      </c>
      <c r="C49" s="63"/>
      <c r="D49" s="36"/>
      <c r="E49" s="36"/>
      <c r="F49" s="36"/>
      <c r="G49" s="36"/>
      <c r="H49" s="23">
        <f t="shared" si="9"/>
        <v>0</v>
      </c>
      <c r="K49" s="14"/>
    </row>
    <row r="50" spans="1:11" x14ac:dyDescent="0.2">
      <c r="A50" s="22">
        <v>2</v>
      </c>
      <c r="B50" s="28" t="s">
        <v>26</v>
      </c>
      <c r="C50" s="58">
        <f>+C51+C52+C53</f>
        <v>0</v>
      </c>
      <c r="D50" s="35">
        <f>SUM(D51)</f>
        <v>0</v>
      </c>
      <c r="E50" s="35">
        <f>SUM(E51)</f>
        <v>0</v>
      </c>
      <c r="F50" s="35">
        <f>SUM(F51)</f>
        <v>0</v>
      </c>
      <c r="G50" s="35">
        <f>SUM(G51)</f>
        <v>0</v>
      </c>
      <c r="H50" s="23">
        <f t="shared" si="9"/>
        <v>0</v>
      </c>
    </row>
    <row r="51" spans="1:11" x14ac:dyDescent="0.2">
      <c r="A51" s="18" t="s">
        <v>69</v>
      </c>
      <c r="B51" s="30" t="s">
        <v>234</v>
      </c>
      <c r="C51" s="56"/>
      <c r="D51" s="36"/>
      <c r="E51" s="36"/>
      <c r="F51" s="36"/>
      <c r="G51" s="36"/>
      <c r="H51" s="23"/>
      <c r="I51" s="88"/>
      <c r="J51" s="298"/>
    </row>
    <row r="52" spans="1:11" x14ac:dyDescent="0.2">
      <c r="A52" s="18" t="s">
        <v>70</v>
      </c>
      <c r="B52" s="30" t="s">
        <v>40</v>
      </c>
      <c r="C52" s="56"/>
      <c r="D52" s="36"/>
      <c r="E52" s="36"/>
      <c r="F52" s="36"/>
      <c r="G52" s="36"/>
      <c r="H52" s="23"/>
      <c r="I52" s="89"/>
      <c r="J52" s="15"/>
    </row>
    <row r="53" spans="1:11" x14ac:dyDescent="0.2">
      <c r="A53" s="18" t="s">
        <v>71</v>
      </c>
      <c r="B53" s="30" t="s">
        <v>41</v>
      </c>
      <c r="C53" s="56"/>
      <c r="D53" s="36"/>
      <c r="E53" s="36"/>
      <c r="F53" s="36"/>
      <c r="G53" s="36"/>
      <c r="H53" s="23"/>
      <c r="I53" s="89"/>
      <c r="J53" s="15"/>
    </row>
    <row r="54" spans="1:11" x14ac:dyDescent="0.2">
      <c r="A54" s="17"/>
      <c r="B54" s="30"/>
      <c r="C54" s="56"/>
      <c r="D54" s="36"/>
      <c r="E54" s="36"/>
      <c r="F54" s="36"/>
      <c r="G54" s="36"/>
      <c r="H54" s="23"/>
      <c r="I54" s="89"/>
      <c r="J54" s="15"/>
    </row>
    <row r="55" spans="1:11" x14ac:dyDescent="0.2">
      <c r="A55" s="41">
        <v>3</v>
      </c>
      <c r="B55" s="28" t="s">
        <v>27</v>
      </c>
      <c r="C55" s="59">
        <f>SUM(C56:C57)</f>
        <v>0</v>
      </c>
      <c r="D55" s="35">
        <f>SUM(D56:D57)</f>
        <v>0</v>
      </c>
      <c r="E55" s="35">
        <f>SUM(E56:E57)</f>
        <v>0</v>
      </c>
      <c r="F55" s="35">
        <f>SUM(F56:F57)</f>
        <v>0</v>
      </c>
      <c r="G55" s="35">
        <f>SUM(G56:G57)</f>
        <v>0</v>
      </c>
      <c r="H55" s="23">
        <f>SUM(D55:G55)</f>
        <v>0</v>
      </c>
      <c r="I55" s="89"/>
    </row>
    <row r="56" spans="1:11" x14ac:dyDescent="0.2">
      <c r="A56" s="18"/>
      <c r="B56" s="30"/>
      <c r="C56" s="56"/>
      <c r="D56" s="36"/>
      <c r="E56" s="36"/>
      <c r="F56" s="36"/>
      <c r="G56" s="36"/>
      <c r="H56" s="23"/>
      <c r="I56" s="89"/>
    </row>
    <row r="57" spans="1:11" x14ac:dyDescent="0.2">
      <c r="A57" s="16"/>
      <c r="B57" s="30"/>
      <c r="C57" s="63"/>
      <c r="D57" s="36"/>
      <c r="E57" s="36"/>
      <c r="F57" s="36"/>
      <c r="G57" s="36"/>
      <c r="H57" s="23"/>
      <c r="I57" s="88"/>
    </row>
    <row r="58" spans="1:11" x14ac:dyDescent="0.2">
      <c r="A58" s="16"/>
      <c r="B58" s="148"/>
      <c r="C58" s="56"/>
      <c r="D58" s="36"/>
      <c r="E58" s="36"/>
      <c r="F58" s="11"/>
      <c r="G58" s="11"/>
      <c r="H58" s="23"/>
    </row>
    <row r="59" spans="1:11" x14ac:dyDescent="0.2">
      <c r="A59" s="41">
        <v>4</v>
      </c>
      <c r="B59" s="28" t="s">
        <v>125</v>
      </c>
      <c r="C59" s="59">
        <f>SUM(C60)</f>
        <v>0</v>
      </c>
      <c r="D59" s="35">
        <f>SUM(D60)</f>
        <v>0</v>
      </c>
      <c r="E59" s="35">
        <f>SUM(E60)</f>
        <v>0</v>
      </c>
      <c r="F59" s="35">
        <f>SUM(F60)</f>
        <v>0</v>
      </c>
      <c r="G59" s="35">
        <f>SUM(G60)</f>
        <v>0</v>
      </c>
      <c r="H59" s="23">
        <f>SUM(D59:G59)</f>
        <v>0</v>
      </c>
    </row>
    <row r="60" spans="1:11" x14ac:dyDescent="0.2">
      <c r="A60" s="41"/>
      <c r="B60" s="28"/>
      <c r="C60" s="63"/>
      <c r="D60" s="36"/>
      <c r="E60" s="36"/>
      <c r="F60" s="36"/>
      <c r="G60" s="36"/>
      <c r="H60" s="23"/>
    </row>
    <row r="61" spans="1:11" x14ac:dyDescent="0.2">
      <c r="A61" s="16"/>
      <c r="B61" s="30"/>
      <c r="C61" s="56"/>
      <c r="D61" s="36"/>
      <c r="E61" s="36"/>
      <c r="F61" s="36"/>
      <c r="G61" s="36"/>
      <c r="H61" s="23"/>
    </row>
    <row r="62" spans="1:11" x14ac:dyDescent="0.2">
      <c r="A62" s="17"/>
      <c r="B62" s="30"/>
      <c r="C62" s="56"/>
      <c r="D62" s="36"/>
      <c r="E62" s="36"/>
      <c r="F62" s="11"/>
      <c r="G62" s="11"/>
      <c r="H62" s="23"/>
    </row>
    <row r="63" spans="1:11" ht="13.5" thickBot="1" x14ac:dyDescent="0.25">
      <c r="A63" s="19"/>
      <c r="B63" s="30" t="s">
        <v>13</v>
      </c>
      <c r="C63" s="60">
        <f t="shared" ref="C63:H63" si="10">C43-(C46+C50+C55+C59)</f>
        <v>0</v>
      </c>
      <c r="D63" s="35">
        <f t="shared" si="10"/>
        <v>0</v>
      </c>
      <c r="E63" s="35">
        <f t="shared" si="10"/>
        <v>0</v>
      </c>
      <c r="F63" s="35">
        <f t="shared" si="10"/>
        <v>0</v>
      </c>
      <c r="G63" s="35">
        <f t="shared" si="10"/>
        <v>0</v>
      </c>
      <c r="H63" s="35">
        <f t="shared" si="10"/>
        <v>0</v>
      </c>
    </row>
    <row r="64" spans="1:11" x14ac:dyDescent="0.2">
      <c r="A64" s="1"/>
      <c r="B64" s="10"/>
      <c r="C64" s="10"/>
      <c r="D64" s="1"/>
      <c r="E64" s="1"/>
      <c r="F64" s="1"/>
      <c r="G64" s="1"/>
      <c r="H64" s="1"/>
    </row>
    <row r="65" spans="1:11" x14ac:dyDescent="0.2">
      <c r="A65" s="1"/>
      <c r="B65" s="12" t="s">
        <v>35</v>
      </c>
      <c r="C65" s="10"/>
      <c r="D65" s="1"/>
      <c r="E65" s="1"/>
      <c r="F65" s="1"/>
      <c r="G65" s="1"/>
      <c r="H65" s="1"/>
    </row>
    <row r="66" spans="1:11" x14ac:dyDescent="0.2">
      <c r="A66" s="1"/>
      <c r="C66" s="12"/>
      <c r="E66" s="86"/>
      <c r="F66" s="12"/>
      <c r="G66" s="1"/>
      <c r="H66" s="1"/>
    </row>
    <row r="67" spans="1:11" x14ac:dyDescent="0.2">
      <c r="A67" s="1"/>
      <c r="B67" s="13"/>
      <c r="C67" s="13"/>
      <c r="D67" s="91"/>
      <c r="E67" s="91" t="s">
        <v>126</v>
      </c>
      <c r="F67" s="91"/>
      <c r="G67" s="44"/>
      <c r="H67" s="44"/>
    </row>
    <row r="68" spans="1:11" x14ac:dyDescent="0.2">
      <c r="B68" s="149"/>
      <c r="C68" s="90"/>
      <c r="D68" s="1"/>
      <c r="E68" s="10" t="s">
        <v>65</v>
      </c>
      <c r="F68" s="1"/>
      <c r="G68" s="1"/>
      <c r="H68" s="1"/>
    </row>
    <row r="70" spans="1:11" x14ac:dyDescent="0.2">
      <c r="B70" s="299"/>
      <c r="C70" s="299"/>
      <c r="D70" s="299"/>
      <c r="E70" s="299"/>
      <c r="F70" s="299"/>
      <c r="G70" s="299"/>
      <c r="H70" s="299"/>
      <c r="I70" s="299"/>
      <c r="J70" s="299"/>
      <c r="K70" s="299"/>
    </row>
    <row r="71" spans="1:11" x14ac:dyDescent="0.2">
      <c r="B71" s="299"/>
      <c r="C71" s="299"/>
      <c r="D71" s="299"/>
      <c r="E71" s="299"/>
      <c r="F71" s="299"/>
      <c r="G71" s="299"/>
      <c r="H71" s="299"/>
      <c r="I71" s="299"/>
      <c r="J71" s="299"/>
      <c r="K71" s="299"/>
    </row>
    <row r="72" spans="1:11" x14ac:dyDescent="0.2">
      <c r="B72" s="299"/>
      <c r="C72" s="299"/>
      <c r="D72" s="299"/>
      <c r="E72" s="299"/>
      <c r="F72" s="299"/>
      <c r="G72" s="299"/>
      <c r="H72" s="299"/>
      <c r="I72" s="299"/>
      <c r="J72" s="299"/>
      <c r="K72" s="299"/>
    </row>
    <row r="73" spans="1:11" x14ac:dyDescent="0.2">
      <c r="B73" s="299"/>
      <c r="C73" s="299"/>
      <c r="D73" s="299"/>
      <c r="E73" s="299"/>
      <c r="F73" s="299"/>
      <c r="G73" s="299"/>
      <c r="H73" s="299"/>
      <c r="I73" s="299"/>
      <c r="J73" s="299"/>
      <c r="K73" s="299"/>
    </row>
    <row r="74" spans="1:11" x14ac:dyDescent="0.2">
      <c r="B74" s="299"/>
      <c r="C74" s="299"/>
      <c r="D74" s="299"/>
      <c r="E74" s="299"/>
      <c r="F74" s="299"/>
      <c r="G74" s="299"/>
      <c r="H74" s="299"/>
      <c r="I74" s="299"/>
      <c r="J74" s="299"/>
      <c r="K74" s="299"/>
    </row>
    <row r="75" spans="1:11" x14ac:dyDescent="0.2">
      <c r="B75" s="299"/>
      <c r="C75" s="299"/>
      <c r="D75" s="299"/>
      <c r="E75" s="299"/>
      <c r="F75" s="299"/>
      <c r="G75" s="299"/>
      <c r="H75" s="299"/>
      <c r="I75" s="299"/>
      <c r="J75" s="299"/>
      <c r="K75" s="299"/>
    </row>
    <row r="76" spans="1:11" x14ac:dyDescent="0.2">
      <c r="B76" s="299"/>
      <c r="C76" s="299"/>
      <c r="D76" s="299"/>
      <c r="E76" s="299"/>
      <c r="F76" s="299"/>
      <c r="G76" s="299"/>
      <c r="H76" s="299"/>
      <c r="I76" s="299"/>
      <c r="J76" s="299"/>
      <c r="K76" s="299"/>
    </row>
    <row r="80" spans="1:11" x14ac:dyDescent="0.2">
      <c r="E80" s="492" t="s">
        <v>235</v>
      </c>
    </row>
  </sheetData>
  <phoneticPr fontId="0" type="noConversion"/>
  <printOptions horizontalCentered="1" gridLinesSet="0"/>
  <pageMargins left="0.19685039370078741" right="0" top="0.39370078740157483" bottom="0.39370078740157483" header="0.19685039370078741" footer="0.51181102362204722"/>
  <pageSetup paperSize="9" scale="70" orientation="portrait" r:id="rId1"/>
  <headerFooter alignWithMargins="0">
    <oddHeader>&amp;C&amp;D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E34"/>
  <sheetViews>
    <sheetView showGridLines="0" zoomScaleNormal="100" workbookViewId="0">
      <selection activeCell="C7" sqref="C7"/>
    </sheetView>
  </sheetViews>
  <sheetFormatPr defaultColWidth="9.140625" defaultRowHeight="12.75" x14ac:dyDescent="0.2"/>
  <cols>
    <col min="1" max="1" width="24.42578125" style="158" customWidth="1"/>
    <col min="2" max="2" width="34.140625" style="158" customWidth="1"/>
    <col min="3" max="3" width="24.5703125" style="158" customWidth="1"/>
    <col min="4" max="4" width="42.140625" style="158" customWidth="1"/>
    <col min="5" max="5" width="16" style="158" customWidth="1"/>
    <col min="6" max="16384" width="9.140625" style="158"/>
  </cols>
  <sheetData>
    <row r="1" spans="1:5" x14ac:dyDescent="0.2">
      <c r="A1" s="157"/>
      <c r="E1" s="157" t="s">
        <v>72</v>
      </c>
    </row>
    <row r="2" spans="1:5" x14ac:dyDescent="0.2">
      <c r="A2" s="157"/>
      <c r="E2" s="157"/>
    </row>
    <row r="3" spans="1:5" x14ac:dyDescent="0.2">
      <c r="A3" s="157"/>
      <c r="E3" s="157"/>
    </row>
    <row r="4" spans="1:5" x14ac:dyDescent="0.2">
      <c r="A4" s="157" t="s">
        <v>73</v>
      </c>
      <c r="E4" s="157"/>
    </row>
    <row r="5" spans="1:5" x14ac:dyDescent="0.2">
      <c r="A5" s="157"/>
      <c r="E5" s="157"/>
    </row>
    <row r="7" spans="1:5" x14ac:dyDescent="0.2">
      <c r="A7" s="157" t="s">
        <v>74</v>
      </c>
      <c r="B7" s="159"/>
      <c r="C7" s="159"/>
      <c r="D7" s="159"/>
    </row>
    <row r="8" spans="1:5" x14ac:dyDescent="0.2">
      <c r="B8" s="160"/>
      <c r="C8" s="160"/>
      <c r="D8" s="160"/>
    </row>
    <row r="10" spans="1:5" x14ac:dyDescent="0.2">
      <c r="A10" s="157" t="s">
        <v>75</v>
      </c>
      <c r="B10" s="159"/>
      <c r="C10" s="159"/>
      <c r="D10" s="159"/>
    </row>
    <row r="11" spans="1:5" x14ac:dyDescent="0.2">
      <c r="B11" s="160"/>
      <c r="C11" s="160"/>
      <c r="D11" s="160"/>
    </row>
    <row r="13" spans="1:5" x14ac:dyDescent="0.2">
      <c r="A13" s="294" t="s">
        <v>76</v>
      </c>
      <c r="B13" s="295" t="s">
        <v>77</v>
      </c>
      <c r="C13" s="295" t="s">
        <v>78</v>
      </c>
      <c r="D13" s="295" t="s">
        <v>79</v>
      </c>
      <c r="E13" s="296" t="s">
        <v>80</v>
      </c>
    </row>
    <row r="14" spans="1:5" x14ac:dyDescent="0.2">
      <c r="A14" s="161"/>
      <c r="B14" s="161"/>
      <c r="C14" s="161"/>
      <c r="D14" s="161"/>
      <c r="E14" s="161"/>
    </row>
    <row r="15" spans="1:5" x14ac:dyDescent="0.2">
      <c r="A15" s="162"/>
      <c r="B15" s="162"/>
      <c r="C15" s="162"/>
      <c r="D15" s="162"/>
      <c r="E15" s="162"/>
    </row>
    <row r="16" spans="1:5" x14ac:dyDescent="0.2">
      <c r="A16" s="162"/>
      <c r="B16" s="162"/>
      <c r="C16" s="162"/>
      <c r="D16" s="162"/>
      <c r="E16" s="162"/>
    </row>
    <row r="17" spans="1:5" x14ac:dyDescent="0.2">
      <c r="A17" s="162"/>
      <c r="B17" s="162"/>
      <c r="C17" s="162"/>
      <c r="D17" s="162"/>
      <c r="E17" s="162"/>
    </row>
    <row r="18" spans="1:5" x14ac:dyDescent="0.2">
      <c r="A18" s="162"/>
      <c r="B18" s="162"/>
      <c r="C18" s="162"/>
      <c r="D18" s="162"/>
      <c r="E18" s="162"/>
    </row>
    <row r="19" spans="1:5" x14ac:dyDescent="0.2">
      <c r="A19" s="162"/>
      <c r="B19" s="162"/>
      <c r="C19" s="162"/>
      <c r="D19" s="162"/>
      <c r="E19" s="162"/>
    </row>
    <row r="20" spans="1:5" x14ac:dyDescent="0.2">
      <c r="A20" s="162"/>
      <c r="B20" s="162"/>
      <c r="C20" s="162"/>
      <c r="D20" s="162"/>
      <c r="E20" s="162"/>
    </row>
    <row r="21" spans="1:5" x14ac:dyDescent="0.2">
      <c r="A21" s="162"/>
      <c r="B21" s="162"/>
      <c r="C21" s="162"/>
      <c r="D21" s="162"/>
      <c r="E21" s="162"/>
    </row>
    <row r="22" spans="1:5" x14ac:dyDescent="0.2">
      <c r="A22" s="162"/>
      <c r="B22" s="162"/>
      <c r="C22" s="162"/>
      <c r="D22" s="162"/>
      <c r="E22" s="162"/>
    </row>
    <row r="23" spans="1:5" x14ac:dyDescent="0.2">
      <c r="A23" s="162"/>
      <c r="B23" s="162"/>
      <c r="C23" s="162"/>
      <c r="D23" s="162"/>
      <c r="E23" s="162"/>
    </row>
    <row r="24" spans="1:5" x14ac:dyDescent="0.2">
      <c r="A24" s="162"/>
      <c r="B24" s="162"/>
      <c r="C24" s="162"/>
      <c r="D24" s="162"/>
      <c r="E24" s="162"/>
    </row>
    <row r="25" spans="1:5" x14ac:dyDescent="0.2">
      <c r="A25" s="162"/>
      <c r="B25" s="162"/>
      <c r="C25" s="162"/>
      <c r="D25" s="162"/>
      <c r="E25" s="162"/>
    </row>
    <row r="26" spans="1:5" x14ac:dyDescent="0.2">
      <c r="A26" s="162"/>
      <c r="B26" s="162"/>
      <c r="C26" s="162"/>
      <c r="D26" s="162"/>
      <c r="E26" s="162"/>
    </row>
    <row r="27" spans="1:5" x14ac:dyDescent="0.2">
      <c r="A27" s="162"/>
      <c r="B27" s="162"/>
      <c r="C27" s="162"/>
      <c r="D27" s="162"/>
      <c r="E27" s="162"/>
    </row>
    <row r="28" spans="1:5" x14ac:dyDescent="0.2">
      <c r="A28" s="162"/>
      <c r="B28" s="162"/>
      <c r="C28" s="162"/>
      <c r="D28" s="162"/>
      <c r="E28" s="162"/>
    </row>
    <row r="29" spans="1:5" x14ac:dyDescent="0.2">
      <c r="A29" s="162"/>
      <c r="B29" s="162"/>
      <c r="C29" s="162"/>
      <c r="D29" s="162"/>
      <c r="E29" s="162"/>
    </row>
    <row r="30" spans="1:5" x14ac:dyDescent="0.2">
      <c r="A30" s="162"/>
      <c r="B30" s="162"/>
      <c r="C30" s="162"/>
      <c r="D30" s="162"/>
      <c r="E30" s="162"/>
    </row>
    <row r="34" spans="1:4" x14ac:dyDescent="0.2">
      <c r="A34" s="158" t="s">
        <v>81</v>
      </c>
      <c r="B34" s="159"/>
      <c r="C34" s="159"/>
      <c r="D34" s="159"/>
    </row>
  </sheetData>
  <phoneticPr fontId="26" type="noConversion"/>
  <pageMargins left="0.75" right="0.75" top="1" bottom="1" header="0.4921259845" footer="0.4921259845"/>
  <pageSetup paperSize="9" scale="90" orientation="landscape" r:id="rId1"/>
  <headerFooter alignWithMargins="0">
    <oddHeader>&amp;L&amp;G</oddHeader>
    <oddFooter xml:space="preserve">&amp;CEtelä-Savon maakuntaliitto, Mikonkatu 5, 50100 Mikkeli Y-tunnus 0215839-7 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3">
    <pageSetUpPr fitToPage="1"/>
  </sheetPr>
  <dimension ref="A1:L59"/>
  <sheetViews>
    <sheetView showGridLines="0" zoomScale="75" zoomScaleNormal="75" workbookViewId="0">
      <selection activeCell="G38" sqref="G38"/>
    </sheetView>
  </sheetViews>
  <sheetFormatPr defaultColWidth="9.140625" defaultRowHeight="12.75" x14ac:dyDescent="0.2"/>
  <cols>
    <col min="1" max="1" width="6.5703125" style="158" customWidth="1"/>
    <col min="2" max="2" width="8.140625" style="158" customWidth="1"/>
    <col min="3" max="3" width="45.7109375" style="158" customWidth="1"/>
    <col min="4" max="4" width="7.85546875" style="158" customWidth="1"/>
    <col min="5" max="5" width="45.7109375" style="158" customWidth="1"/>
    <col min="6" max="6" width="8.42578125" style="158" customWidth="1"/>
    <col min="7" max="7" width="44.7109375" style="158" customWidth="1"/>
    <col min="8" max="8" width="11.28515625" style="158" customWidth="1"/>
    <col min="9" max="9" width="45.85546875" style="158" customWidth="1"/>
    <col min="10" max="16384" width="9.140625" style="158"/>
  </cols>
  <sheetData>
    <row r="1" spans="1:12" ht="27.75" customHeight="1" x14ac:dyDescent="0.3">
      <c r="A1" s="163" t="s">
        <v>82</v>
      </c>
      <c r="B1" s="164"/>
      <c r="C1" s="165"/>
      <c r="D1" s="166"/>
      <c r="E1" s="167"/>
      <c r="F1" s="166"/>
      <c r="G1" s="167"/>
      <c r="H1" s="168" t="s">
        <v>83</v>
      </c>
      <c r="I1" s="169" t="s">
        <v>147</v>
      </c>
      <c r="J1" s="170"/>
      <c r="K1" s="171"/>
      <c r="L1" s="171"/>
    </row>
    <row r="2" spans="1:12" ht="16.5" x14ac:dyDescent="0.3">
      <c r="A2" s="172" t="s">
        <v>84</v>
      </c>
      <c r="B2" s="173"/>
      <c r="C2" s="173"/>
      <c r="D2" s="173"/>
      <c r="E2" s="173"/>
      <c r="F2" s="173"/>
      <c r="G2" s="173"/>
      <c r="H2" s="174"/>
      <c r="I2" s="175" t="s">
        <v>85</v>
      </c>
      <c r="J2" s="176">
        <f>+B42</f>
        <v>0</v>
      </c>
      <c r="K2" s="171"/>
      <c r="L2" s="171"/>
    </row>
    <row r="3" spans="1:12" ht="16.5" x14ac:dyDescent="0.3">
      <c r="A3" s="172" t="s">
        <v>86</v>
      </c>
      <c r="B3" s="173"/>
      <c r="C3" s="177"/>
      <c r="D3" s="177"/>
      <c r="E3" s="177"/>
      <c r="F3" s="177"/>
      <c r="G3" s="177"/>
      <c r="H3" s="174"/>
      <c r="I3" s="175" t="s">
        <v>87</v>
      </c>
      <c r="J3" s="176">
        <f>+D42</f>
        <v>0</v>
      </c>
      <c r="K3" s="171"/>
      <c r="L3" s="171"/>
    </row>
    <row r="4" spans="1:12" ht="16.5" x14ac:dyDescent="0.3">
      <c r="A4" s="172"/>
      <c r="B4" s="173"/>
      <c r="C4" s="178"/>
      <c r="D4" s="178"/>
      <c r="E4" s="178"/>
      <c r="F4" s="178"/>
      <c r="G4" s="179"/>
      <c r="H4" s="174"/>
      <c r="I4" s="175" t="s">
        <v>88</v>
      </c>
      <c r="J4" s="176">
        <f>+F42</f>
        <v>0</v>
      </c>
      <c r="K4" s="171"/>
      <c r="L4" s="171"/>
    </row>
    <row r="5" spans="1:12" ht="16.5" x14ac:dyDescent="0.3">
      <c r="A5" s="172" t="s">
        <v>89</v>
      </c>
      <c r="B5" s="173"/>
      <c r="C5" s="180"/>
      <c r="D5" s="180"/>
      <c r="E5" s="180"/>
      <c r="F5" s="180"/>
      <c r="G5" s="180"/>
      <c r="H5" s="181"/>
      <c r="I5" s="182" t="s">
        <v>90</v>
      </c>
      <c r="J5" s="176">
        <f>+H42</f>
        <v>0</v>
      </c>
      <c r="K5" s="171"/>
      <c r="L5" s="171"/>
    </row>
    <row r="6" spans="1:12" ht="16.5" x14ac:dyDescent="0.3">
      <c r="A6" s="183"/>
      <c r="B6" s="184"/>
      <c r="C6" s="185"/>
      <c r="D6" s="184"/>
      <c r="E6" s="186"/>
      <c r="F6" s="184"/>
      <c r="G6" s="186"/>
      <c r="H6" s="187"/>
      <c r="I6" s="188" t="s">
        <v>91</v>
      </c>
      <c r="J6" s="189">
        <f>SUM(J2:J5)</f>
        <v>0</v>
      </c>
      <c r="K6" s="171"/>
      <c r="L6" s="171"/>
    </row>
    <row r="7" spans="1:12" ht="16.5" x14ac:dyDescent="0.3">
      <c r="A7" s="190"/>
      <c r="B7" s="191" t="s">
        <v>92</v>
      </c>
      <c r="C7" s="192"/>
      <c r="D7" s="191" t="s">
        <v>93</v>
      </c>
      <c r="E7" s="192"/>
      <c r="F7" s="191" t="s">
        <v>94</v>
      </c>
      <c r="G7" s="192"/>
      <c r="H7" s="191" t="s">
        <v>95</v>
      </c>
      <c r="I7" s="192"/>
      <c r="J7" s="193" t="s">
        <v>96</v>
      </c>
      <c r="K7" s="171"/>
      <c r="L7" s="171"/>
    </row>
    <row r="8" spans="1:12" ht="16.5" x14ac:dyDescent="0.3">
      <c r="A8" s="194" t="s">
        <v>46</v>
      </c>
      <c r="B8" s="195" t="s">
        <v>97</v>
      </c>
      <c r="C8" s="196" t="s">
        <v>98</v>
      </c>
      <c r="D8" s="195" t="s">
        <v>97</v>
      </c>
      <c r="E8" s="197" t="s">
        <v>98</v>
      </c>
      <c r="F8" s="195" t="s">
        <v>97</v>
      </c>
      <c r="G8" s="197" t="s">
        <v>98</v>
      </c>
      <c r="H8" s="195" t="s">
        <v>97</v>
      </c>
      <c r="I8" s="197" t="s">
        <v>98</v>
      </c>
      <c r="J8" s="198"/>
      <c r="K8" s="171"/>
      <c r="L8" s="171"/>
    </row>
    <row r="9" spans="1:12" ht="16.5" x14ac:dyDescent="0.3">
      <c r="A9" s="199">
        <v>1</v>
      </c>
      <c r="B9" s="200"/>
      <c r="C9" s="201"/>
      <c r="D9" s="200"/>
      <c r="E9" s="202"/>
      <c r="F9" s="200"/>
      <c r="G9" s="202"/>
      <c r="H9" s="278">
        <f t="shared" ref="H9:H39" si="0">8-B9-D9</f>
        <v>8</v>
      </c>
      <c r="I9" s="202"/>
      <c r="J9" s="200">
        <f t="shared" ref="J9:J40" si="1">B9+D9+F9+H9</f>
        <v>8</v>
      </c>
      <c r="K9" s="171"/>
      <c r="L9" s="171"/>
    </row>
    <row r="10" spans="1:12" ht="16.5" x14ac:dyDescent="0.3">
      <c r="A10" s="203">
        <v>2</v>
      </c>
      <c r="B10" s="204"/>
      <c r="C10" s="205"/>
      <c r="D10" s="204"/>
      <c r="E10" s="206"/>
      <c r="F10" s="204"/>
      <c r="G10" s="206"/>
      <c r="H10" s="279">
        <f t="shared" si="0"/>
        <v>8</v>
      </c>
      <c r="I10" s="206"/>
      <c r="J10" s="200">
        <f t="shared" si="1"/>
        <v>8</v>
      </c>
      <c r="K10" s="171"/>
      <c r="L10" s="171"/>
    </row>
    <row r="11" spans="1:12" s="208" customFormat="1" ht="16.5" x14ac:dyDescent="0.3">
      <c r="A11" s="203">
        <v>3</v>
      </c>
      <c r="B11" s="204"/>
      <c r="C11" s="205"/>
      <c r="D11" s="204"/>
      <c r="E11" s="206"/>
      <c r="F11" s="204"/>
      <c r="G11" s="206"/>
      <c r="H11" s="279">
        <f t="shared" si="0"/>
        <v>8</v>
      </c>
      <c r="I11" s="206"/>
      <c r="J11" s="200">
        <f t="shared" si="1"/>
        <v>8</v>
      </c>
      <c r="K11" s="207"/>
      <c r="L11" s="207"/>
    </row>
    <row r="12" spans="1:12" s="208" customFormat="1" ht="16.5" x14ac:dyDescent="0.3">
      <c r="A12" s="203">
        <v>4</v>
      </c>
      <c r="B12" s="204"/>
      <c r="C12" s="205"/>
      <c r="D12" s="204"/>
      <c r="E12" s="206"/>
      <c r="F12" s="204"/>
      <c r="G12" s="206"/>
      <c r="H12" s="279">
        <f t="shared" si="0"/>
        <v>8</v>
      </c>
      <c r="I12" s="206"/>
      <c r="J12" s="200">
        <f t="shared" si="1"/>
        <v>8</v>
      </c>
      <c r="K12" s="207"/>
      <c r="L12" s="207"/>
    </row>
    <row r="13" spans="1:12" s="208" customFormat="1" ht="16.5" x14ac:dyDescent="0.3">
      <c r="A13" s="203">
        <v>5</v>
      </c>
      <c r="B13" s="204"/>
      <c r="C13" s="205"/>
      <c r="D13" s="204"/>
      <c r="E13" s="206"/>
      <c r="F13" s="204"/>
      <c r="G13" s="206"/>
      <c r="H13" s="279">
        <f t="shared" si="0"/>
        <v>8</v>
      </c>
      <c r="I13" s="206"/>
      <c r="J13" s="200">
        <f t="shared" si="1"/>
        <v>8</v>
      </c>
      <c r="K13" s="207"/>
      <c r="L13" s="207"/>
    </row>
    <row r="14" spans="1:12" s="208" customFormat="1" ht="16.5" x14ac:dyDescent="0.3">
      <c r="A14" s="203">
        <v>6</v>
      </c>
      <c r="B14" s="204"/>
      <c r="C14" s="205"/>
      <c r="D14" s="204"/>
      <c r="E14" s="206"/>
      <c r="F14" s="204"/>
      <c r="G14" s="206"/>
      <c r="H14" s="279">
        <f t="shared" si="0"/>
        <v>8</v>
      </c>
      <c r="I14" s="206"/>
      <c r="J14" s="200">
        <f t="shared" si="1"/>
        <v>8</v>
      </c>
      <c r="K14" s="207"/>
      <c r="L14" s="207"/>
    </row>
    <row r="15" spans="1:12" s="208" customFormat="1" ht="16.5" x14ac:dyDescent="0.3">
      <c r="A15" s="203">
        <v>7</v>
      </c>
      <c r="B15" s="204"/>
      <c r="C15" s="205"/>
      <c r="D15" s="204"/>
      <c r="E15" s="206"/>
      <c r="F15" s="204"/>
      <c r="G15" s="206"/>
      <c r="H15" s="279">
        <f t="shared" si="0"/>
        <v>8</v>
      </c>
      <c r="I15" s="206"/>
      <c r="J15" s="200">
        <f t="shared" si="1"/>
        <v>8</v>
      </c>
      <c r="K15" s="207"/>
      <c r="L15" s="207"/>
    </row>
    <row r="16" spans="1:12" s="208" customFormat="1" ht="16.5" x14ac:dyDescent="0.3">
      <c r="A16" s="203">
        <v>8</v>
      </c>
      <c r="B16" s="204"/>
      <c r="C16" s="205"/>
      <c r="D16" s="204"/>
      <c r="E16" s="206"/>
      <c r="F16" s="204"/>
      <c r="G16" s="206"/>
      <c r="H16" s="279">
        <f t="shared" si="0"/>
        <v>8</v>
      </c>
      <c r="I16" s="206"/>
      <c r="J16" s="200">
        <f t="shared" si="1"/>
        <v>8</v>
      </c>
      <c r="K16" s="207"/>
      <c r="L16" s="207"/>
    </row>
    <row r="17" spans="1:12" s="208" customFormat="1" ht="16.5" x14ac:dyDescent="0.3">
      <c r="A17" s="203">
        <v>9</v>
      </c>
      <c r="B17" s="204"/>
      <c r="C17" s="205"/>
      <c r="D17" s="204"/>
      <c r="E17" s="206"/>
      <c r="F17" s="204"/>
      <c r="G17" s="206"/>
      <c r="H17" s="279">
        <f t="shared" si="0"/>
        <v>8</v>
      </c>
      <c r="I17" s="206"/>
      <c r="J17" s="200">
        <f t="shared" si="1"/>
        <v>8</v>
      </c>
      <c r="K17" s="207"/>
      <c r="L17" s="207"/>
    </row>
    <row r="18" spans="1:12" s="208" customFormat="1" ht="16.5" x14ac:dyDescent="0.3">
      <c r="A18" s="203">
        <v>10</v>
      </c>
      <c r="B18" s="204"/>
      <c r="C18" s="205"/>
      <c r="D18" s="204"/>
      <c r="E18" s="209"/>
      <c r="F18" s="204"/>
      <c r="G18" s="209"/>
      <c r="H18" s="279">
        <f t="shared" si="0"/>
        <v>8</v>
      </c>
      <c r="I18" s="210"/>
      <c r="J18" s="200">
        <f t="shared" si="1"/>
        <v>8</v>
      </c>
      <c r="K18" s="207"/>
      <c r="L18" s="207"/>
    </row>
    <row r="19" spans="1:12" s="208" customFormat="1" ht="16.5" x14ac:dyDescent="0.3">
      <c r="A19" s="203">
        <v>11</v>
      </c>
      <c r="B19" s="204"/>
      <c r="C19" s="205"/>
      <c r="D19" s="204"/>
      <c r="E19" s="206"/>
      <c r="F19" s="204"/>
      <c r="G19" s="206"/>
      <c r="H19" s="279">
        <f t="shared" si="0"/>
        <v>8</v>
      </c>
      <c r="I19" s="206"/>
      <c r="J19" s="200">
        <f t="shared" si="1"/>
        <v>8</v>
      </c>
      <c r="K19" s="207"/>
      <c r="L19" s="207"/>
    </row>
    <row r="20" spans="1:12" s="208" customFormat="1" ht="16.5" x14ac:dyDescent="0.3">
      <c r="A20" s="203">
        <v>12</v>
      </c>
      <c r="B20" s="204"/>
      <c r="C20" s="205"/>
      <c r="D20" s="204"/>
      <c r="E20" s="206"/>
      <c r="F20" s="204"/>
      <c r="G20" s="206"/>
      <c r="H20" s="279">
        <f t="shared" si="0"/>
        <v>8</v>
      </c>
      <c r="I20" s="206"/>
      <c r="J20" s="200">
        <f t="shared" si="1"/>
        <v>8</v>
      </c>
      <c r="K20" s="207"/>
      <c r="L20" s="207"/>
    </row>
    <row r="21" spans="1:12" s="208" customFormat="1" ht="16.5" x14ac:dyDescent="0.3">
      <c r="A21" s="203">
        <v>13</v>
      </c>
      <c r="B21" s="211"/>
      <c r="C21" s="205"/>
      <c r="D21" s="204"/>
      <c r="E21" s="206"/>
      <c r="F21" s="204"/>
      <c r="G21" s="206"/>
      <c r="H21" s="279">
        <f t="shared" si="0"/>
        <v>8</v>
      </c>
      <c r="I21" s="206"/>
      <c r="J21" s="200">
        <f t="shared" si="1"/>
        <v>8</v>
      </c>
      <c r="K21" s="207"/>
      <c r="L21" s="207"/>
    </row>
    <row r="22" spans="1:12" s="208" customFormat="1" ht="16.5" x14ac:dyDescent="0.3">
      <c r="A22" s="203">
        <v>14</v>
      </c>
      <c r="B22" s="204"/>
      <c r="C22" s="205"/>
      <c r="D22" s="204"/>
      <c r="E22" s="212"/>
      <c r="F22" s="213"/>
      <c r="G22" s="212"/>
      <c r="H22" s="280">
        <f t="shared" si="0"/>
        <v>8</v>
      </c>
      <c r="I22" s="212"/>
      <c r="J22" s="200">
        <f t="shared" si="1"/>
        <v>8</v>
      </c>
      <c r="K22" s="207"/>
      <c r="L22" s="207"/>
    </row>
    <row r="23" spans="1:12" s="208" customFormat="1" ht="16.5" x14ac:dyDescent="0.3">
      <c r="A23" s="203">
        <v>15</v>
      </c>
      <c r="B23" s="204"/>
      <c r="C23" s="205"/>
      <c r="D23" s="204"/>
      <c r="E23" s="206"/>
      <c r="F23" s="204"/>
      <c r="G23" s="206"/>
      <c r="H23" s="279">
        <f t="shared" si="0"/>
        <v>8</v>
      </c>
      <c r="I23" s="206"/>
      <c r="J23" s="200">
        <f t="shared" si="1"/>
        <v>8</v>
      </c>
      <c r="K23" s="207"/>
      <c r="L23" s="207"/>
    </row>
    <row r="24" spans="1:12" s="208" customFormat="1" ht="16.5" x14ac:dyDescent="0.3">
      <c r="A24" s="203">
        <v>16</v>
      </c>
      <c r="B24" s="204"/>
      <c r="C24" s="205"/>
      <c r="D24" s="204"/>
      <c r="E24" s="206"/>
      <c r="F24" s="204"/>
      <c r="G24" s="206"/>
      <c r="H24" s="279">
        <f t="shared" si="0"/>
        <v>8</v>
      </c>
      <c r="I24" s="206"/>
      <c r="J24" s="200">
        <f t="shared" si="1"/>
        <v>8</v>
      </c>
      <c r="K24" s="207"/>
      <c r="L24" s="207"/>
    </row>
    <row r="25" spans="1:12" s="208" customFormat="1" ht="16.5" x14ac:dyDescent="0.3">
      <c r="A25" s="203">
        <v>17</v>
      </c>
      <c r="B25" s="204"/>
      <c r="C25" s="205"/>
      <c r="D25" s="204"/>
      <c r="E25" s="206"/>
      <c r="F25" s="204"/>
      <c r="G25" s="206"/>
      <c r="H25" s="279">
        <f t="shared" si="0"/>
        <v>8</v>
      </c>
      <c r="I25" s="206"/>
      <c r="J25" s="200">
        <f t="shared" si="1"/>
        <v>8</v>
      </c>
      <c r="K25" s="207"/>
      <c r="L25" s="207"/>
    </row>
    <row r="26" spans="1:12" s="208" customFormat="1" ht="16.5" x14ac:dyDescent="0.3">
      <c r="A26" s="203">
        <v>18</v>
      </c>
      <c r="B26" s="204"/>
      <c r="C26" s="205"/>
      <c r="D26" s="204"/>
      <c r="E26" s="206"/>
      <c r="F26" s="204"/>
      <c r="G26" s="206"/>
      <c r="H26" s="279">
        <f t="shared" si="0"/>
        <v>8</v>
      </c>
      <c r="I26" s="206"/>
      <c r="J26" s="200">
        <f t="shared" si="1"/>
        <v>8</v>
      </c>
      <c r="K26" s="207"/>
      <c r="L26" s="207"/>
    </row>
    <row r="27" spans="1:12" s="208" customFormat="1" ht="16.5" x14ac:dyDescent="0.3">
      <c r="A27" s="203">
        <v>19</v>
      </c>
      <c r="B27" s="204"/>
      <c r="C27" s="205"/>
      <c r="D27" s="204"/>
      <c r="E27" s="206"/>
      <c r="F27" s="204"/>
      <c r="G27" s="206"/>
      <c r="H27" s="279">
        <f t="shared" si="0"/>
        <v>8</v>
      </c>
      <c r="I27" s="206"/>
      <c r="J27" s="200">
        <f t="shared" si="1"/>
        <v>8</v>
      </c>
      <c r="K27" s="207"/>
      <c r="L27" s="207"/>
    </row>
    <row r="28" spans="1:12" s="208" customFormat="1" ht="16.5" x14ac:dyDescent="0.3">
      <c r="A28" s="203">
        <v>20</v>
      </c>
      <c r="B28" s="204"/>
      <c r="C28" s="205"/>
      <c r="D28" s="204"/>
      <c r="E28" s="206"/>
      <c r="F28" s="204"/>
      <c r="G28" s="206"/>
      <c r="H28" s="279">
        <f t="shared" si="0"/>
        <v>8</v>
      </c>
      <c r="I28" s="206"/>
      <c r="J28" s="200">
        <f t="shared" si="1"/>
        <v>8</v>
      </c>
      <c r="K28" s="207"/>
      <c r="L28" s="207"/>
    </row>
    <row r="29" spans="1:12" s="208" customFormat="1" ht="16.5" x14ac:dyDescent="0.3">
      <c r="A29" s="203">
        <v>21</v>
      </c>
      <c r="B29" s="204"/>
      <c r="C29" s="205"/>
      <c r="D29" s="213"/>
      <c r="E29" s="212"/>
      <c r="F29" s="213"/>
      <c r="G29" s="212"/>
      <c r="H29" s="280">
        <f t="shared" si="0"/>
        <v>8</v>
      </c>
      <c r="I29" s="212"/>
      <c r="J29" s="200">
        <f t="shared" si="1"/>
        <v>8</v>
      </c>
      <c r="K29" s="207"/>
      <c r="L29" s="207"/>
    </row>
    <row r="30" spans="1:12" s="208" customFormat="1" ht="16.5" x14ac:dyDescent="0.3">
      <c r="A30" s="203">
        <v>22</v>
      </c>
      <c r="B30" s="204"/>
      <c r="C30" s="205"/>
      <c r="D30" s="204"/>
      <c r="E30" s="206"/>
      <c r="F30" s="204"/>
      <c r="G30" s="206"/>
      <c r="H30" s="279">
        <f t="shared" si="0"/>
        <v>8</v>
      </c>
      <c r="I30" s="206"/>
      <c r="J30" s="200">
        <f t="shared" si="1"/>
        <v>8</v>
      </c>
      <c r="K30" s="207"/>
      <c r="L30" s="207"/>
    </row>
    <row r="31" spans="1:12" s="208" customFormat="1" ht="16.5" x14ac:dyDescent="0.3">
      <c r="A31" s="203">
        <v>23</v>
      </c>
      <c r="B31" s="204"/>
      <c r="C31" s="205"/>
      <c r="D31" s="204"/>
      <c r="E31" s="206"/>
      <c r="F31" s="204"/>
      <c r="G31" s="206"/>
      <c r="H31" s="279">
        <f t="shared" si="0"/>
        <v>8</v>
      </c>
      <c r="I31" s="206"/>
      <c r="J31" s="200">
        <f t="shared" si="1"/>
        <v>8</v>
      </c>
      <c r="K31" s="207"/>
      <c r="L31" s="207"/>
    </row>
    <row r="32" spans="1:12" s="208" customFormat="1" ht="16.5" x14ac:dyDescent="0.3">
      <c r="A32" s="203">
        <v>24</v>
      </c>
      <c r="B32" s="204"/>
      <c r="C32" s="205"/>
      <c r="D32" s="204"/>
      <c r="E32" s="206"/>
      <c r="F32" s="204"/>
      <c r="G32" s="206"/>
      <c r="H32" s="279">
        <f t="shared" si="0"/>
        <v>8</v>
      </c>
      <c r="I32" s="206"/>
      <c r="J32" s="200">
        <f t="shared" si="1"/>
        <v>8</v>
      </c>
      <c r="K32" s="207"/>
      <c r="L32" s="207"/>
    </row>
    <row r="33" spans="1:12" s="208" customFormat="1" ht="16.5" x14ac:dyDescent="0.3">
      <c r="A33" s="203">
        <v>25</v>
      </c>
      <c r="B33" s="204"/>
      <c r="C33" s="205"/>
      <c r="D33" s="204"/>
      <c r="E33" s="206"/>
      <c r="F33" s="204"/>
      <c r="G33" s="206"/>
      <c r="H33" s="279">
        <f t="shared" si="0"/>
        <v>8</v>
      </c>
      <c r="I33" s="206"/>
      <c r="J33" s="200">
        <f t="shared" si="1"/>
        <v>8</v>
      </c>
      <c r="K33" s="207"/>
      <c r="L33" s="207"/>
    </row>
    <row r="34" spans="1:12" s="208" customFormat="1" ht="16.5" x14ac:dyDescent="0.3">
      <c r="A34" s="203">
        <v>26</v>
      </c>
      <c r="B34" s="204"/>
      <c r="C34" s="209"/>
      <c r="D34" s="204"/>
      <c r="E34" s="206"/>
      <c r="F34" s="204"/>
      <c r="G34" s="206"/>
      <c r="H34" s="279">
        <f t="shared" si="0"/>
        <v>8</v>
      </c>
      <c r="I34" s="206"/>
      <c r="J34" s="200">
        <f t="shared" si="1"/>
        <v>8</v>
      </c>
      <c r="K34" s="207"/>
      <c r="L34" s="207"/>
    </row>
    <row r="35" spans="1:12" ht="16.5" x14ac:dyDescent="0.3">
      <c r="A35" s="203">
        <v>27</v>
      </c>
      <c r="B35" s="204"/>
      <c r="C35" s="205"/>
      <c r="D35" s="204"/>
      <c r="E35" s="206"/>
      <c r="F35" s="204"/>
      <c r="G35" s="206"/>
      <c r="H35" s="279">
        <f t="shared" si="0"/>
        <v>8</v>
      </c>
      <c r="I35" s="206"/>
      <c r="J35" s="200">
        <f t="shared" si="1"/>
        <v>8</v>
      </c>
      <c r="K35" s="171"/>
      <c r="L35" s="171"/>
    </row>
    <row r="36" spans="1:12" ht="16.5" x14ac:dyDescent="0.3">
      <c r="A36" s="203">
        <v>28</v>
      </c>
      <c r="B36" s="204"/>
      <c r="C36" s="205"/>
      <c r="D36" s="213"/>
      <c r="E36" s="212"/>
      <c r="F36" s="213"/>
      <c r="G36" s="212"/>
      <c r="H36" s="279">
        <f t="shared" si="0"/>
        <v>8</v>
      </c>
      <c r="I36" s="212"/>
      <c r="J36" s="200">
        <f t="shared" si="1"/>
        <v>8</v>
      </c>
      <c r="K36" s="171"/>
      <c r="L36" s="171"/>
    </row>
    <row r="37" spans="1:12" ht="16.5" x14ac:dyDescent="0.3">
      <c r="A37" s="203">
        <v>29</v>
      </c>
      <c r="B37" s="204"/>
      <c r="C37" s="205"/>
      <c r="D37" s="204"/>
      <c r="E37" s="206"/>
      <c r="F37" s="204"/>
      <c r="G37" s="206"/>
      <c r="H37" s="279">
        <f t="shared" si="0"/>
        <v>8</v>
      </c>
      <c r="I37" s="206"/>
      <c r="J37" s="200">
        <f t="shared" si="1"/>
        <v>8</v>
      </c>
      <c r="K37" s="171"/>
      <c r="L37" s="171"/>
    </row>
    <row r="38" spans="1:12" ht="16.5" x14ac:dyDescent="0.3">
      <c r="A38" s="203">
        <v>30</v>
      </c>
      <c r="B38" s="204"/>
      <c r="C38" s="205"/>
      <c r="D38" s="204"/>
      <c r="E38" s="214"/>
      <c r="F38" s="204"/>
      <c r="G38" s="214"/>
      <c r="H38" s="279">
        <f t="shared" si="0"/>
        <v>8</v>
      </c>
      <c r="I38" s="206"/>
      <c r="J38" s="200">
        <f t="shared" si="1"/>
        <v>8</v>
      </c>
      <c r="K38" s="171"/>
      <c r="L38" s="171"/>
    </row>
    <row r="39" spans="1:12" s="208" customFormat="1" ht="17.25" thickBot="1" x14ac:dyDescent="0.35">
      <c r="A39" s="215">
        <v>31</v>
      </c>
      <c r="B39" s="216"/>
      <c r="C39" s="217"/>
      <c r="D39" s="216"/>
      <c r="E39" s="218"/>
      <c r="F39" s="216"/>
      <c r="G39" s="218"/>
      <c r="H39" s="279">
        <f t="shared" si="0"/>
        <v>8</v>
      </c>
      <c r="I39" s="219"/>
      <c r="J39" s="200">
        <f t="shared" si="1"/>
        <v>8</v>
      </c>
      <c r="K39" s="207"/>
      <c r="L39" s="207"/>
    </row>
    <row r="40" spans="1:12" ht="17.25" thickBot="1" x14ac:dyDescent="0.35">
      <c r="A40" s="220" t="s">
        <v>99</v>
      </c>
      <c r="B40" s="221">
        <f>SUM(B9:B39)</f>
        <v>0</v>
      </c>
      <c r="C40" s="222" t="s">
        <v>100</v>
      </c>
      <c r="D40" s="221">
        <f>SUM(D9:D39)</f>
        <v>0</v>
      </c>
      <c r="E40" s="222" t="s">
        <v>100</v>
      </c>
      <c r="F40" s="221">
        <f>SUM(F9:F39)</f>
        <v>0</v>
      </c>
      <c r="G40" s="222" t="s">
        <v>100</v>
      </c>
      <c r="H40" s="223">
        <f>SUM(H9:H39)</f>
        <v>248</v>
      </c>
      <c r="I40" s="224" t="s">
        <v>101</v>
      </c>
      <c r="J40" s="225">
        <f t="shared" si="1"/>
        <v>248</v>
      </c>
      <c r="K40" s="171"/>
      <c r="L40" s="171"/>
    </row>
    <row r="41" spans="1:12" ht="25.5" customHeight="1" thickBot="1" x14ac:dyDescent="0.35">
      <c r="A41" s="226"/>
      <c r="B41" s="227">
        <f>+$B$43/$J$40</f>
        <v>0</v>
      </c>
      <c r="C41" s="228" t="s">
        <v>102</v>
      </c>
      <c r="D41" s="227">
        <f>+$B$43/$J$40</f>
        <v>0</v>
      </c>
      <c r="E41" s="229" t="s">
        <v>102</v>
      </c>
      <c r="F41" s="227">
        <f>+$B$43/$J$40</f>
        <v>0</v>
      </c>
      <c r="G41" s="229" t="s">
        <v>102</v>
      </c>
      <c r="H41" s="227">
        <f>+$B$43/$J$40</f>
        <v>0</v>
      </c>
      <c r="I41" s="230" t="s">
        <v>102</v>
      </c>
      <c r="J41" s="231"/>
      <c r="K41" s="171"/>
      <c r="L41" s="171"/>
    </row>
    <row r="42" spans="1:12" ht="25.5" customHeight="1" thickBot="1" x14ac:dyDescent="0.35">
      <c r="A42" s="232"/>
      <c r="B42" s="233">
        <f>+B41*B40</f>
        <v>0</v>
      </c>
      <c r="C42" s="234" t="s">
        <v>103</v>
      </c>
      <c r="D42" s="235">
        <f>+D41*D40</f>
        <v>0</v>
      </c>
      <c r="E42" s="236" t="s">
        <v>104</v>
      </c>
      <c r="F42" s="235">
        <f>+F41*F40</f>
        <v>0</v>
      </c>
      <c r="G42" s="236" t="s">
        <v>104</v>
      </c>
      <c r="H42" s="237">
        <f>+H41*H40</f>
        <v>0</v>
      </c>
      <c r="I42" s="238" t="s">
        <v>105</v>
      </c>
      <c r="J42" s="239">
        <f>+B42+D42+F42+H42</f>
        <v>0</v>
      </c>
      <c r="K42" s="171"/>
      <c r="L42" s="171"/>
    </row>
    <row r="43" spans="1:12" ht="32.25" thickTop="1" thickBot="1" x14ac:dyDescent="0.35">
      <c r="A43" s="240"/>
      <c r="B43" s="241"/>
      <c r="C43" s="242" t="s">
        <v>106</v>
      </c>
      <c r="D43" s="242"/>
      <c r="E43" s="242"/>
      <c r="F43" s="242"/>
      <c r="G43" s="242"/>
      <c r="H43" s="242"/>
      <c r="I43" s="243" t="s">
        <v>116</v>
      </c>
      <c r="J43" s="244"/>
      <c r="K43" s="171"/>
      <c r="L43" s="171"/>
    </row>
    <row r="44" spans="1:12" ht="16.5" x14ac:dyDescent="0.3">
      <c r="A44" s="245"/>
      <c r="B44" s="246" t="s">
        <v>107</v>
      </c>
      <c r="C44" s="247"/>
      <c r="D44" s="248"/>
      <c r="E44" s="249" t="s">
        <v>108</v>
      </c>
      <c r="F44" s="250"/>
      <c r="G44" s="251"/>
      <c r="H44" s="184"/>
      <c r="I44" s="252"/>
      <c r="J44" s="253"/>
      <c r="K44" s="171"/>
      <c r="L44" s="171"/>
    </row>
    <row r="45" spans="1:12" ht="27" x14ac:dyDescent="0.3">
      <c r="A45" s="254"/>
      <c r="B45" s="255"/>
      <c r="C45" s="256" t="s">
        <v>109</v>
      </c>
      <c r="D45" s="257"/>
      <c r="E45" s="258" t="s">
        <v>110</v>
      </c>
      <c r="F45" s="258"/>
      <c r="G45" s="259"/>
      <c r="H45" s="258" t="s">
        <v>111</v>
      </c>
      <c r="I45" s="260"/>
      <c r="J45" s="261"/>
      <c r="K45" s="171"/>
      <c r="L45" s="171"/>
    </row>
    <row r="46" spans="1:12" ht="16.5" x14ac:dyDescent="0.3">
      <c r="A46" s="245"/>
      <c r="B46" s="262"/>
      <c r="C46" s="256" t="s">
        <v>112</v>
      </c>
      <c r="D46" s="263"/>
      <c r="E46" s="264"/>
      <c r="F46" s="264"/>
      <c r="G46" s="173"/>
      <c r="H46" s="265"/>
      <c r="I46" s="266" t="s">
        <v>113</v>
      </c>
      <c r="J46" s="253"/>
      <c r="K46" s="171"/>
      <c r="L46" s="171"/>
    </row>
    <row r="47" spans="1:12" ht="16.5" x14ac:dyDescent="0.3">
      <c r="A47" s="245"/>
      <c r="B47" s="262"/>
      <c r="C47" s="256" t="s">
        <v>114</v>
      </c>
      <c r="D47" s="263"/>
      <c r="E47" s="264"/>
      <c r="F47" s="264"/>
      <c r="G47" s="173"/>
      <c r="H47" s="265"/>
      <c r="I47" s="173"/>
      <c r="J47" s="253"/>
      <c r="K47" s="171"/>
      <c r="L47" s="171"/>
    </row>
    <row r="48" spans="1:12" ht="16.5" x14ac:dyDescent="0.3">
      <c r="A48" s="245"/>
      <c r="B48" s="255"/>
      <c r="C48" s="255" t="s">
        <v>117</v>
      </c>
      <c r="D48" s="257"/>
      <c r="E48" s="258" t="s">
        <v>110</v>
      </c>
      <c r="F48" s="258"/>
      <c r="G48" s="260"/>
      <c r="H48" s="258" t="s">
        <v>115</v>
      </c>
      <c r="I48" s="260"/>
      <c r="J48" s="261"/>
      <c r="K48" s="171"/>
      <c r="L48" s="171"/>
    </row>
    <row r="49" spans="1:12" ht="16.5" x14ac:dyDescent="0.3">
      <c r="A49" s="267"/>
      <c r="B49" s="268"/>
      <c r="C49" s="269"/>
      <c r="D49" s="270"/>
      <c r="E49" s="271"/>
      <c r="F49" s="272"/>
      <c r="G49" s="271"/>
      <c r="H49" s="273"/>
      <c r="I49" s="274" t="s">
        <v>113</v>
      </c>
      <c r="J49" s="261"/>
      <c r="K49" s="171"/>
      <c r="L49" s="171"/>
    </row>
    <row r="50" spans="1:12" ht="16.5" x14ac:dyDescent="0.3">
      <c r="A50" s="275"/>
      <c r="B50" s="171"/>
      <c r="C50" s="276"/>
      <c r="D50" s="171"/>
      <c r="E50" s="276"/>
      <c r="F50" s="171"/>
      <c r="G50" s="276"/>
      <c r="H50" s="171"/>
      <c r="I50" s="276"/>
      <c r="J50" s="171"/>
      <c r="K50" s="171"/>
      <c r="L50" s="171"/>
    </row>
    <row r="51" spans="1:12" ht="16.5" x14ac:dyDescent="0.3">
      <c r="A51" s="171"/>
      <c r="B51" s="171"/>
      <c r="C51" s="276"/>
      <c r="D51" s="171"/>
      <c r="E51" s="276"/>
      <c r="F51" s="171"/>
      <c r="G51" s="276"/>
      <c r="H51" s="171"/>
      <c r="I51" s="276"/>
      <c r="J51" s="171"/>
      <c r="K51" s="171"/>
      <c r="L51" s="171"/>
    </row>
    <row r="52" spans="1:12" ht="16.5" x14ac:dyDescent="0.3">
      <c r="A52" s="171"/>
      <c r="B52" s="171"/>
      <c r="C52" s="276"/>
      <c r="D52" s="171"/>
      <c r="E52" s="276"/>
      <c r="F52" s="171"/>
      <c r="G52" s="276"/>
      <c r="H52" s="171"/>
      <c r="I52" s="276"/>
      <c r="J52" s="171"/>
      <c r="K52" s="171"/>
      <c r="L52" s="171"/>
    </row>
    <row r="53" spans="1:12" ht="16.5" x14ac:dyDescent="0.3">
      <c r="A53" s="171"/>
      <c r="B53" s="171"/>
      <c r="C53" s="276"/>
      <c r="D53" s="171"/>
      <c r="E53" s="276"/>
      <c r="F53" s="171"/>
      <c r="G53" s="276"/>
      <c r="H53" s="171"/>
      <c r="I53" s="276"/>
      <c r="J53" s="171"/>
      <c r="K53" s="171"/>
      <c r="L53" s="171"/>
    </row>
    <row r="54" spans="1:12" ht="16.5" x14ac:dyDescent="0.3">
      <c r="A54" s="171"/>
      <c r="B54" s="171"/>
      <c r="C54" s="276"/>
      <c r="D54" s="171"/>
      <c r="E54" s="276"/>
      <c r="F54" s="171"/>
      <c r="G54" s="276"/>
      <c r="H54" s="171"/>
      <c r="I54" s="276"/>
      <c r="J54" s="171"/>
      <c r="K54" s="171"/>
      <c r="L54" s="171"/>
    </row>
    <row r="55" spans="1:12" ht="16.5" x14ac:dyDescent="0.3">
      <c r="A55" s="171"/>
      <c r="B55" s="171"/>
      <c r="C55" s="276"/>
      <c r="D55" s="171"/>
      <c r="E55" s="276"/>
      <c r="F55" s="171"/>
      <c r="G55" s="276"/>
      <c r="H55" s="171"/>
      <c r="I55" s="276"/>
      <c r="J55" s="171"/>
      <c r="K55" s="171"/>
      <c r="L55" s="171"/>
    </row>
    <row r="56" spans="1:12" ht="16.5" x14ac:dyDescent="0.3">
      <c r="A56" s="171"/>
      <c r="B56" s="171"/>
      <c r="C56" s="276"/>
      <c r="D56" s="171"/>
      <c r="E56" s="276"/>
      <c r="F56" s="171"/>
      <c r="G56" s="276"/>
      <c r="H56" s="171"/>
      <c r="I56" s="276"/>
      <c r="J56" s="171"/>
      <c r="K56" s="171"/>
      <c r="L56" s="171"/>
    </row>
    <row r="57" spans="1:12" ht="16.5" x14ac:dyDescent="0.3">
      <c r="A57" s="171"/>
      <c r="B57" s="171"/>
      <c r="C57" s="276"/>
      <c r="D57" s="171"/>
      <c r="E57" s="276"/>
      <c r="F57" s="171"/>
      <c r="G57" s="276"/>
      <c r="H57" s="171"/>
      <c r="I57" s="276"/>
      <c r="J57" s="171"/>
      <c r="K57" s="171"/>
      <c r="L57" s="171"/>
    </row>
    <row r="58" spans="1:12" ht="16.5" x14ac:dyDescent="0.3">
      <c r="A58" s="171"/>
      <c r="B58" s="171"/>
      <c r="C58" s="276"/>
      <c r="D58" s="171"/>
      <c r="E58" s="276"/>
      <c r="F58" s="171"/>
      <c r="G58" s="276"/>
      <c r="H58" s="171"/>
      <c r="I58" s="276"/>
      <c r="J58" s="171"/>
      <c r="K58" s="171"/>
      <c r="L58" s="171"/>
    </row>
    <row r="59" spans="1:12" ht="16.5" x14ac:dyDescent="0.3">
      <c r="A59" s="171"/>
      <c r="B59" s="171"/>
      <c r="C59" s="276"/>
      <c r="D59" s="171"/>
      <c r="E59" s="276"/>
      <c r="F59" s="171"/>
      <c r="G59" s="276"/>
      <c r="H59" s="171"/>
      <c r="I59" s="276"/>
      <c r="J59" s="171"/>
      <c r="K59" s="171"/>
      <c r="L59" s="171"/>
    </row>
  </sheetData>
  <phoneticPr fontId="26" type="noConversion"/>
  <printOptions horizontalCentered="1"/>
  <pageMargins left="0" right="0" top="1.3779527559055118" bottom="0.59055118110236227" header="0.31496062992125984" footer="0.31496062992125984"/>
  <pageSetup paperSize="9" scale="51" orientation="landscape" r:id="rId1"/>
  <headerFooter alignWithMargins="0">
    <oddHeader>&amp;L&amp;G&amp;CKOKONAISTYÖAJAN SEURANTA</oddHeader>
    <oddFooter xml:space="preserve">&amp;CEtelä-Savon maakuntaliitto, Mikonkatu 5, 50100 Mikkeli Y-tunnus 0215839-7  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zoomScaleNormal="100" workbookViewId="0">
      <selection activeCell="G36" sqref="G36"/>
    </sheetView>
  </sheetViews>
  <sheetFormatPr defaultRowHeight="12.75" x14ac:dyDescent="0.2"/>
  <cols>
    <col min="1" max="1" width="3.5703125" customWidth="1"/>
    <col min="2" max="2" width="28.140625" customWidth="1"/>
    <col min="3" max="3" width="33.42578125" customWidth="1"/>
    <col min="4" max="9" width="11.42578125" customWidth="1"/>
  </cols>
  <sheetData>
    <row r="1" spans="1:9" ht="15.75" x14ac:dyDescent="0.25">
      <c r="A1" s="331"/>
      <c r="B1" s="332" t="s">
        <v>148</v>
      </c>
      <c r="C1" s="333"/>
      <c r="D1" s="331"/>
      <c r="E1" s="331"/>
      <c r="F1" s="334"/>
      <c r="G1" s="334"/>
      <c r="I1" s="331"/>
    </row>
    <row r="2" spans="1:9" x14ac:dyDescent="0.2">
      <c r="A2" s="331"/>
      <c r="B2" s="331"/>
      <c r="C2" s="331"/>
      <c r="D2" s="331"/>
      <c r="E2" s="331"/>
      <c r="F2" s="331"/>
      <c r="G2" s="331"/>
      <c r="H2" s="331"/>
      <c r="I2" s="331"/>
    </row>
    <row r="3" spans="1:9" ht="15.75" x14ac:dyDescent="0.25">
      <c r="A3" s="331"/>
      <c r="B3" s="332" t="s">
        <v>149</v>
      </c>
      <c r="C3" s="332"/>
      <c r="D3" s="331"/>
      <c r="E3" s="331"/>
      <c r="F3" s="331"/>
      <c r="G3" s="331"/>
      <c r="H3" s="331"/>
      <c r="I3" s="331"/>
    </row>
    <row r="4" spans="1:9" x14ac:dyDescent="0.2">
      <c r="A4" s="331"/>
      <c r="B4" s="331"/>
      <c r="C4" s="331"/>
      <c r="D4" s="331"/>
      <c r="E4" s="331"/>
      <c r="F4" s="331"/>
      <c r="G4" s="331"/>
      <c r="H4" s="331"/>
      <c r="I4" s="331"/>
    </row>
    <row r="5" spans="1:9" x14ac:dyDescent="0.2">
      <c r="A5" s="331"/>
      <c r="B5" s="335" t="s">
        <v>150</v>
      </c>
      <c r="C5" s="481"/>
      <c r="D5" s="482"/>
      <c r="E5" s="482"/>
      <c r="F5" s="336" t="s">
        <v>151</v>
      </c>
      <c r="G5" s="337"/>
      <c r="H5" s="338"/>
      <c r="I5" s="339"/>
    </row>
    <row r="6" spans="1:9" x14ac:dyDescent="0.2">
      <c r="A6" s="331"/>
      <c r="B6" s="340" t="s">
        <v>152</v>
      </c>
      <c r="C6" s="481"/>
      <c r="D6" s="482"/>
      <c r="E6" s="482"/>
      <c r="F6" s="341"/>
      <c r="G6" s="341"/>
      <c r="H6" s="331"/>
      <c r="I6" s="331"/>
    </row>
    <row r="7" spans="1:9" x14ac:dyDescent="0.2">
      <c r="A7" s="331"/>
      <c r="B7" s="335" t="s">
        <v>153</v>
      </c>
      <c r="C7" s="481"/>
      <c r="D7" s="482"/>
      <c r="E7" s="482"/>
      <c r="F7" s="341"/>
      <c r="G7" s="341"/>
      <c r="H7" s="331"/>
      <c r="I7" s="331"/>
    </row>
    <row r="8" spans="1:9" x14ac:dyDescent="0.2">
      <c r="A8" s="331"/>
      <c r="B8" s="331"/>
      <c r="C8" s="331"/>
      <c r="D8" s="341"/>
      <c r="E8" s="341"/>
      <c r="F8" s="341"/>
      <c r="G8" s="341"/>
      <c r="H8" s="331"/>
      <c r="I8" s="331"/>
    </row>
    <row r="9" spans="1:9" x14ac:dyDescent="0.2">
      <c r="A9" s="331"/>
      <c r="B9" s="331"/>
      <c r="C9" s="331"/>
      <c r="D9" s="341" t="s">
        <v>154</v>
      </c>
      <c r="E9" s="341"/>
      <c r="F9" s="341"/>
      <c r="G9" s="341"/>
      <c r="H9" s="341"/>
      <c r="I9" s="341"/>
    </row>
    <row r="10" spans="1:9" x14ac:dyDescent="0.2">
      <c r="A10" s="331"/>
      <c r="B10" s="342"/>
      <c r="C10" s="343"/>
      <c r="D10" s="483" t="s">
        <v>155</v>
      </c>
      <c r="E10" s="484"/>
      <c r="F10" s="485"/>
      <c r="G10" s="486" t="s">
        <v>156</v>
      </c>
      <c r="H10" s="484"/>
      <c r="I10" s="485"/>
    </row>
    <row r="11" spans="1:9" ht="33.75" x14ac:dyDescent="0.2">
      <c r="A11" s="331"/>
      <c r="B11" s="344" t="s">
        <v>157</v>
      </c>
      <c r="C11" s="345" t="s">
        <v>158</v>
      </c>
      <c r="D11" s="346" t="s">
        <v>159</v>
      </c>
      <c r="E11" s="347" t="s">
        <v>160</v>
      </c>
      <c r="F11" s="346" t="s">
        <v>159</v>
      </c>
      <c r="G11" s="346" t="s">
        <v>161</v>
      </c>
      <c r="H11" s="346" t="s">
        <v>162</v>
      </c>
      <c r="I11" s="348" t="s">
        <v>163</v>
      </c>
    </row>
    <row r="12" spans="1:9" x14ac:dyDescent="0.2">
      <c r="A12" s="331"/>
      <c r="B12" s="344"/>
      <c r="C12" s="345" t="s">
        <v>164</v>
      </c>
      <c r="D12" s="349" t="s">
        <v>165</v>
      </c>
      <c r="E12" s="350" t="s">
        <v>166</v>
      </c>
      <c r="F12" s="349" t="s">
        <v>167</v>
      </c>
      <c r="G12" s="351" t="s">
        <v>168</v>
      </c>
      <c r="H12" s="351" t="s">
        <v>169</v>
      </c>
      <c r="I12" s="352" t="s">
        <v>170</v>
      </c>
    </row>
    <row r="13" spans="1:9" ht="22.5" x14ac:dyDescent="0.2">
      <c r="A13" s="331"/>
      <c r="B13" s="353"/>
      <c r="C13" s="354"/>
      <c r="D13" s="355" t="s">
        <v>166</v>
      </c>
      <c r="E13" s="356" t="s">
        <v>171</v>
      </c>
      <c r="F13" s="357" t="s">
        <v>172</v>
      </c>
      <c r="G13" s="346" t="s">
        <v>173</v>
      </c>
      <c r="H13" s="358" t="s">
        <v>174</v>
      </c>
      <c r="I13" s="359" t="s">
        <v>175</v>
      </c>
    </row>
    <row r="14" spans="1:9" x14ac:dyDescent="0.2">
      <c r="A14" s="331"/>
      <c r="B14" s="360"/>
      <c r="C14" s="360"/>
      <c r="D14" s="360"/>
      <c r="E14" s="361"/>
      <c r="F14" s="362"/>
      <c r="G14" s="363"/>
      <c r="H14" s="360"/>
      <c r="I14" s="364"/>
    </row>
    <row r="15" spans="1:9" x14ac:dyDescent="0.2">
      <c r="A15" s="331"/>
      <c r="B15" s="360"/>
      <c r="C15" s="360"/>
      <c r="D15" s="360"/>
      <c r="E15" s="361"/>
      <c r="F15" s="362"/>
      <c r="G15" s="363"/>
      <c r="H15" s="360"/>
      <c r="I15" s="364"/>
    </row>
    <row r="16" spans="1:9" x14ac:dyDescent="0.2">
      <c r="A16" s="331"/>
      <c r="B16" s="360"/>
      <c r="C16" s="360"/>
      <c r="D16" s="360"/>
      <c r="E16" s="361"/>
      <c r="F16" s="362"/>
      <c r="G16" s="363"/>
      <c r="H16" s="360"/>
      <c r="I16" s="364"/>
    </row>
    <row r="17" spans="1:9" x14ac:dyDescent="0.2">
      <c r="A17" s="331"/>
      <c r="B17" s="360"/>
      <c r="C17" s="360"/>
      <c r="D17" s="360"/>
      <c r="E17" s="361"/>
      <c r="F17" s="362"/>
      <c r="G17" s="363"/>
      <c r="H17" s="360"/>
      <c r="I17" s="364"/>
    </row>
    <row r="18" spans="1:9" x14ac:dyDescent="0.2">
      <c r="A18" s="331"/>
      <c r="B18" s="360"/>
      <c r="C18" s="360"/>
      <c r="D18" s="360"/>
      <c r="E18" s="361"/>
      <c r="F18" s="362"/>
      <c r="G18" s="363"/>
      <c r="H18" s="360"/>
      <c r="I18" s="364"/>
    </row>
    <row r="19" spans="1:9" x14ac:dyDescent="0.2">
      <c r="A19" s="331"/>
      <c r="B19" s="360"/>
      <c r="C19" s="360"/>
      <c r="D19" s="360"/>
      <c r="E19" s="361"/>
      <c r="F19" s="362"/>
      <c r="G19" s="363"/>
      <c r="H19" s="360"/>
      <c r="I19" s="364"/>
    </row>
    <row r="20" spans="1:9" x14ac:dyDescent="0.2">
      <c r="A20" s="331"/>
      <c r="B20" s="360"/>
      <c r="C20" s="360"/>
      <c r="D20" s="360"/>
      <c r="E20" s="361"/>
      <c r="F20" s="362"/>
      <c r="G20" s="363"/>
      <c r="H20" s="360"/>
      <c r="I20" s="364"/>
    </row>
    <row r="21" spans="1:9" x14ac:dyDescent="0.2">
      <c r="A21" s="331"/>
      <c r="B21" s="360"/>
      <c r="C21" s="360"/>
      <c r="D21" s="360"/>
      <c r="E21" s="361"/>
      <c r="F21" s="362"/>
      <c r="G21" s="363"/>
      <c r="H21" s="360"/>
      <c r="I21" s="364"/>
    </row>
    <row r="22" spans="1:9" x14ac:dyDescent="0.2">
      <c r="A22" s="331"/>
      <c r="B22" s="360"/>
      <c r="C22" s="360"/>
      <c r="D22" s="360"/>
      <c r="E22" s="360"/>
      <c r="F22" s="364"/>
      <c r="G22" s="360"/>
      <c r="H22" s="360"/>
      <c r="I22" s="364"/>
    </row>
    <row r="23" spans="1:9" ht="13.5" thickBot="1" x14ac:dyDescent="0.25">
      <c r="A23" s="331"/>
      <c r="B23" s="341"/>
      <c r="C23" s="341"/>
      <c r="D23" s="341"/>
      <c r="E23" s="365"/>
      <c r="F23" s="341"/>
      <c r="G23" s="341"/>
      <c r="H23" s="331"/>
      <c r="I23" s="365"/>
    </row>
    <row r="24" spans="1:9" ht="13.5" thickBot="1" x14ac:dyDescent="0.25">
      <c r="A24" s="331"/>
      <c r="B24" s="366"/>
      <c r="C24" s="341"/>
      <c r="D24" s="341"/>
      <c r="E24" s="341"/>
      <c r="F24" s="367" t="s">
        <v>176</v>
      </c>
      <c r="G24" s="368"/>
      <c r="H24" s="369" t="s">
        <v>177</v>
      </c>
      <c r="I24" s="331"/>
    </row>
    <row r="25" spans="1:9" x14ac:dyDescent="0.2">
      <c r="A25" s="331"/>
      <c r="B25" s="366"/>
      <c r="C25" s="341"/>
      <c r="D25" s="341"/>
      <c r="E25" s="341"/>
      <c r="F25" s="365"/>
      <c r="G25" s="341"/>
      <c r="H25" s="331"/>
      <c r="I25" s="331"/>
    </row>
    <row r="26" spans="1:9" x14ac:dyDescent="0.2">
      <c r="A26" s="331"/>
      <c r="B26" s="331"/>
      <c r="C26" s="331"/>
      <c r="D26" s="331"/>
      <c r="E26" s="370" t="s">
        <v>177</v>
      </c>
      <c r="F26" s="371" t="s">
        <v>178</v>
      </c>
      <c r="G26" s="331"/>
      <c r="H26" s="331"/>
      <c r="I26" s="331"/>
    </row>
    <row r="27" spans="1:9" x14ac:dyDescent="0.2">
      <c r="A27" s="331"/>
      <c r="B27" s="331" t="s">
        <v>179</v>
      </c>
      <c r="C27" s="331"/>
      <c r="D27" s="331"/>
      <c r="E27" s="331"/>
      <c r="F27" s="371" t="s">
        <v>180</v>
      </c>
      <c r="G27" s="331"/>
      <c r="H27" s="331"/>
      <c r="I27" s="331"/>
    </row>
    <row r="28" spans="1:9" x14ac:dyDescent="0.2">
      <c r="A28" s="331"/>
      <c r="B28" s="331"/>
      <c r="C28" s="331"/>
      <c r="D28" s="331"/>
      <c r="E28" s="331"/>
      <c r="F28" s="371" t="s">
        <v>181</v>
      </c>
      <c r="G28" s="331"/>
      <c r="H28" s="331"/>
      <c r="I28" s="331"/>
    </row>
    <row r="29" spans="1:9" x14ac:dyDescent="0.2">
      <c r="A29" s="331"/>
      <c r="B29" s="335" t="s">
        <v>182</v>
      </c>
      <c r="C29" s="337"/>
      <c r="D29" s="331" t="s">
        <v>183</v>
      </c>
      <c r="E29" s="331"/>
      <c r="F29" s="371" t="s">
        <v>184</v>
      </c>
      <c r="G29" s="331"/>
      <c r="H29" s="331"/>
      <c r="I29" s="331"/>
    </row>
    <row r="30" spans="1:9" x14ac:dyDescent="0.2">
      <c r="A30" s="331"/>
      <c r="B30" s="340" t="s">
        <v>185</v>
      </c>
      <c r="C30" s="372"/>
      <c r="D30" s="331" t="s">
        <v>183</v>
      </c>
      <c r="E30" s="331"/>
      <c r="F30" s="331"/>
      <c r="G30" s="331"/>
      <c r="H30" s="331"/>
      <c r="I30" s="331"/>
    </row>
    <row r="31" spans="1:9" x14ac:dyDescent="0.2">
      <c r="A31" s="331"/>
      <c r="B31" s="340" t="s">
        <v>186</v>
      </c>
      <c r="C31" s="372"/>
      <c r="D31" s="331" t="s">
        <v>183</v>
      </c>
      <c r="E31" s="331" t="s">
        <v>187</v>
      </c>
      <c r="F31" s="331"/>
      <c r="G31" s="335"/>
      <c r="H31" s="335"/>
      <c r="I31" s="335"/>
    </row>
    <row r="32" spans="1:9" x14ac:dyDescent="0.2">
      <c r="A32" s="331"/>
      <c r="B32" s="340" t="s">
        <v>188</v>
      </c>
      <c r="C32" s="372"/>
      <c r="D32" s="331" t="s">
        <v>183</v>
      </c>
      <c r="E32" s="331"/>
      <c r="F32" s="331"/>
      <c r="G32" s="331"/>
      <c r="H32" s="331"/>
      <c r="I32" s="331"/>
    </row>
    <row r="33" spans="1:9" x14ac:dyDescent="0.2">
      <c r="A33" s="331"/>
      <c r="B33" s="340" t="s">
        <v>189</v>
      </c>
      <c r="C33" s="372"/>
      <c r="D33" s="331" t="s">
        <v>183</v>
      </c>
      <c r="E33" s="331"/>
      <c r="F33" s="331"/>
      <c r="G33" s="331"/>
      <c r="H33" s="331"/>
      <c r="I33" s="331"/>
    </row>
    <row r="34" spans="1:9" x14ac:dyDescent="0.2">
      <c r="A34" s="331"/>
      <c r="B34" s="340"/>
      <c r="C34" s="337"/>
      <c r="D34" s="341" t="s">
        <v>183</v>
      </c>
      <c r="E34" s="331" t="s">
        <v>190</v>
      </c>
      <c r="F34" s="331"/>
      <c r="G34" s="335"/>
      <c r="H34" s="335"/>
      <c r="I34" s="335"/>
    </row>
    <row r="35" spans="1:9" x14ac:dyDescent="0.2">
      <c r="A35" s="331"/>
      <c r="B35" s="373" t="s">
        <v>30</v>
      </c>
      <c r="C35" s="374"/>
      <c r="D35" s="331" t="s">
        <v>183</v>
      </c>
      <c r="E35" s="341" t="s">
        <v>191</v>
      </c>
      <c r="F35" s="341"/>
      <c r="G35" s="331"/>
      <c r="H35" s="331"/>
      <c r="I35" s="331"/>
    </row>
    <row r="36" spans="1:9" x14ac:dyDescent="0.2">
      <c r="A36" s="331"/>
      <c r="B36" s="331"/>
      <c r="C36" s="331"/>
      <c r="D36" s="331"/>
      <c r="E36" s="341"/>
      <c r="F36" s="341"/>
      <c r="G36" s="331"/>
      <c r="H36" s="331"/>
      <c r="I36" s="331"/>
    </row>
  </sheetData>
  <mergeCells count="5">
    <mergeCell ref="C5:E5"/>
    <mergeCell ref="C6:E6"/>
    <mergeCell ref="C7:E7"/>
    <mergeCell ref="D10:F10"/>
    <mergeCell ref="G10:I10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Footer xml:space="preserve">&amp;CEtelä-Savon maakuntaliitto, Mikonkatu 5, 50100 Mikkeli Y-tunnus 0215839-7  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zoomScaleNormal="100" workbookViewId="0">
      <selection activeCell="J50" sqref="J50"/>
    </sheetView>
  </sheetViews>
  <sheetFormatPr defaultRowHeight="12.75" x14ac:dyDescent="0.2"/>
  <cols>
    <col min="1" max="1" width="37.5703125" customWidth="1"/>
    <col min="2" max="2" width="9.5703125" customWidth="1"/>
    <col min="3" max="3" width="10.42578125" customWidth="1"/>
    <col min="4" max="4" width="12.140625" customWidth="1"/>
    <col min="5" max="5" width="10.85546875" customWidth="1"/>
    <col min="6" max="6" width="11.42578125" customWidth="1"/>
    <col min="7" max="7" width="13" customWidth="1"/>
    <col min="8" max="8" width="11.85546875" customWidth="1"/>
    <col min="9" max="9" width="11" customWidth="1"/>
    <col min="10" max="10" width="11.5703125" customWidth="1"/>
    <col min="12" max="12" width="16.28515625" customWidth="1"/>
    <col min="13" max="13" width="10.140625" bestFit="1" customWidth="1"/>
  </cols>
  <sheetData>
    <row r="1" spans="1:13" ht="15.75" x14ac:dyDescent="0.25">
      <c r="A1" s="332" t="s">
        <v>192</v>
      </c>
      <c r="B1" s="332"/>
      <c r="C1" s="331"/>
      <c r="D1" s="331"/>
      <c r="E1" s="331"/>
      <c r="F1" s="331"/>
      <c r="G1" s="331"/>
      <c r="H1" s="375"/>
      <c r="I1" s="369" t="s">
        <v>131</v>
      </c>
      <c r="J1" s="331"/>
      <c r="K1" s="369"/>
      <c r="L1" s="331"/>
      <c r="M1" s="331"/>
    </row>
    <row r="2" spans="1:13" ht="15.75" x14ac:dyDescent="0.25">
      <c r="A2" s="376"/>
      <c r="B2" s="377"/>
      <c r="C2" s="378"/>
      <c r="D2" s="340"/>
      <c r="E2" s="378"/>
      <c r="F2" s="331"/>
      <c r="G2" s="331"/>
      <c r="H2" s="371"/>
      <c r="I2" s="331"/>
      <c r="J2" s="331"/>
      <c r="K2" s="331"/>
      <c r="L2" s="331"/>
      <c r="M2" s="331"/>
    </row>
    <row r="3" spans="1:13" ht="15.75" x14ac:dyDescent="0.25">
      <c r="A3" s="331"/>
      <c r="B3" s="332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</row>
    <row r="4" spans="1:13" x14ac:dyDescent="0.2">
      <c r="A4" s="379" t="s">
        <v>193</v>
      </c>
      <c r="B4" s="380" t="s">
        <v>131</v>
      </c>
      <c r="C4" s="337"/>
      <c r="D4" s="337"/>
      <c r="E4" s="337"/>
      <c r="F4" s="381"/>
      <c r="G4" s="336" t="s">
        <v>194</v>
      </c>
      <c r="H4" s="337"/>
      <c r="I4" s="338"/>
      <c r="J4" s="339"/>
      <c r="K4" s="331"/>
      <c r="L4" s="331"/>
      <c r="M4" s="331"/>
    </row>
    <row r="5" spans="1:13" x14ac:dyDescent="0.2">
      <c r="A5" s="379" t="s">
        <v>195</v>
      </c>
      <c r="B5" s="337"/>
      <c r="C5" s="337"/>
      <c r="D5" s="337"/>
      <c r="E5" s="372"/>
      <c r="F5" s="372"/>
      <c r="G5" s="372"/>
      <c r="H5" s="331"/>
      <c r="I5" s="331"/>
      <c r="J5" s="331"/>
      <c r="K5" s="331"/>
      <c r="L5" s="331"/>
      <c r="M5" s="331"/>
    </row>
    <row r="6" spans="1:13" x14ac:dyDescent="0.2">
      <c r="A6" s="382" t="s">
        <v>196</v>
      </c>
      <c r="B6" s="383"/>
      <c r="C6" s="372"/>
      <c r="D6" s="372"/>
      <c r="E6" s="372"/>
      <c r="F6" s="372"/>
      <c r="G6" s="372"/>
      <c r="H6" s="331"/>
      <c r="I6" s="331"/>
      <c r="J6" s="331"/>
      <c r="K6" s="331"/>
      <c r="L6" s="331"/>
      <c r="M6" s="331"/>
    </row>
    <row r="7" spans="1:13" x14ac:dyDescent="0.2">
      <c r="A7" s="379" t="s">
        <v>197</v>
      </c>
      <c r="B7" s="337"/>
      <c r="C7" s="337"/>
      <c r="D7" s="337"/>
      <c r="E7" s="337"/>
      <c r="F7" s="372"/>
      <c r="G7" s="372"/>
      <c r="H7" s="331"/>
      <c r="I7" s="331"/>
      <c r="J7" s="331"/>
      <c r="K7" s="331"/>
      <c r="L7" s="331"/>
      <c r="M7" s="331"/>
    </row>
    <row r="8" spans="1:13" x14ac:dyDescent="0.2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</row>
    <row r="9" spans="1:13" x14ac:dyDescent="0.2">
      <c r="A9" s="341"/>
      <c r="B9" s="331"/>
      <c r="C9" s="384"/>
      <c r="D9" s="385"/>
      <c r="E9" s="341"/>
      <c r="F9" s="341"/>
      <c r="G9" s="341"/>
      <c r="H9" s="341"/>
      <c r="I9" s="341"/>
      <c r="J9" s="341"/>
      <c r="K9" s="331"/>
      <c r="L9" s="331"/>
      <c r="M9" s="331"/>
    </row>
    <row r="10" spans="1:13" x14ac:dyDescent="0.2">
      <c r="A10" s="331"/>
      <c r="B10" s="331"/>
      <c r="C10" s="386"/>
      <c r="D10" s="331"/>
      <c r="E10" s="331"/>
      <c r="F10" s="331"/>
      <c r="G10" s="331"/>
      <c r="H10" s="341"/>
      <c r="I10" s="341"/>
      <c r="J10" s="341"/>
      <c r="K10" s="331"/>
      <c r="L10" s="331"/>
      <c r="M10" s="331"/>
    </row>
    <row r="11" spans="1:13" x14ac:dyDescent="0.2">
      <c r="A11" s="387"/>
      <c r="B11" s="331"/>
      <c r="C11" s="341"/>
      <c r="D11" s="388"/>
      <c r="E11" s="341"/>
      <c r="F11" s="341"/>
      <c r="G11" s="341"/>
      <c r="H11" s="341"/>
      <c r="I11" s="341"/>
      <c r="J11" s="341"/>
      <c r="K11" s="331"/>
      <c r="L11" s="331"/>
      <c r="M11" s="331"/>
    </row>
    <row r="12" spans="1:13" x14ac:dyDescent="0.2">
      <c r="A12" s="381" t="s">
        <v>198</v>
      </c>
      <c r="B12" s="381"/>
      <c r="C12" s="389"/>
      <c r="D12" s="390"/>
      <c r="E12" s="389"/>
      <c r="F12" s="389"/>
      <c r="G12" s="389"/>
      <c r="H12" s="389"/>
      <c r="I12" s="389"/>
      <c r="J12" s="389"/>
      <c r="K12" s="381"/>
      <c r="L12" s="331"/>
      <c r="M12" s="331"/>
    </row>
    <row r="13" spans="1:13" x14ac:dyDescent="0.2">
      <c r="A13" s="341"/>
      <c r="B13" s="331"/>
      <c r="C13" s="341"/>
      <c r="D13" s="385"/>
      <c r="E13" s="341"/>
      <c r="F13" s="341"/>
      <c r="G13" s="341"/>
      <c r="H13" s="341"/>
      <c r="I13" s="341"/>
      <c r="J13" s="341"/>
      <c r="K13" s="331"/>
      <c r="L13" s="331"/>
      <c r="M13" s="331"/>
    </row>
    <row r="14" spans="1:13" x14ac:dyDescent="0.2">
      <c r="A14" s="391" t="s">
        <v>157</v>
      </c>
      <c r="B14" s="392" t="s">
        <v>199</v>
      </c>
      <c r="C14" s="393"/>
      <c r="D14" s="394" t="s">
        <v>200</v>
      </c>
      <c r="E14" s="395"/>
      <c r="F14" s="395"/>
      <c r="G14" s="396"/>
      <c r="H14" s="397" t="s">
        <v>201</v>
      </c>
      <c r="I14" s="398" t="s">
        <v>202</v>
      </c>
      <c r="J14" s="399" t="s">
        <v>203</v>
      </c>
      <c r="K14" s="400" t="s">
        <v>204</v>
      </c>
      <c r="L14" s="401" t="s">
        <v>205</v>
      </c>
      <c r="M14" s="402"/>
    </row>
    <row r="15" spans="1:13" x14ac:dyDescent="0.2">
      <c r="A15" s="344"/>
      <c r="B15" s="403"/>
      <c r="C15" s="404"/>
      <c r="D15" s="349" t="s">
        <v>206</v>
      </c>
      <c r="E15" s="349" t="s">
        <v>207</v>
      </c>
      <c r="F15" s="349" t="s">
        <v>207</v>
      </c>
      <c r="G15" s="349" t="s">
        <v>207</v>
      </c>
      <c r="H15" s="403" t="s">
        <v>208</v>
      </c>
      <c r="I15" s="351"/>
      <c r="J15" s="405" t="s">
        <v>209</v>
      </c>
      <c r="K15" s="406" t="s">
        <v>210</v>
      </c>
      <c r="L15" s="407" t="s">
        <v>211</v>
      </c>
      <c r="M15" s="407" t="s">
        <v>206</v>
      </c>
    </row>
    <row r="16" spans="1:13" x14ac:dyDescent="0.2">
      <c r="A16" s="344"/>
      <c r="B16" s="408"/>
      <c r="C16" s="404"/>
      <c r="D16" s="349" t="s">
        <v>212</v>
      </c>
      <c r="E16" s="349" t="s">
        <v>213</v>
      </c>
      <c r="F16" s="349" t="s">
        <v>214</v>
      </c>
      <c r="G16" s="349" t="s">
        <v>213</v>
      </c>
      <c r="H16" s="403" t="s">
        <v>215</v>
      </c>
      <c r="I16" s="349" t="s">
        <v>215</v>
      </c>
      <c r="J16" s="405" t="s">
        <v>215</v>
      </c>
      <c r="K16" s="406" t="s">
        <v>216</v>
      </c>
      <c r="L16" s="409" t="s">
        <v>217</v>
      </c>
      <c r="M16" s="353"/>
    </row>
    <row r="17" spans="1:13" x14ac:dyDescent="0.2">
      <c r="A17" s="344"/>
      <c r="B17" s="408"/>
      <c r="C17" s="410"/>
      <c r="D17" s="411"/>
      <c r="E17" s="411" t="s">
        <v>218</v>
      </c>
      <c r="F17" s="411" t="s">
        <v>218</v>
      </c>
      <c r="G17" s="411" t="s">
        <v>219</v>
      </c>
      <c r="H17" s="412" t="s">
        <v>220</v>
      </c>
      <c r="I17" s="411" t="s">
        <v>220</v>
      </c>
      <c r="J17" s="411" t="s">
        <v>219</v>
      </c>
      <c r="K17" s="413"/>
      <c r="L17" s="407" t="s">
        <v>221</v>
      </c>
      <c r="M17" s="353"/>
    </row>
    <row r="18" spans="1:13" x14ac:dyDescent="0.2">
      <c r="A18" s="414"/>
      <c r="B18" s="415"/>
      <c r="C18" s="416"/>
      <c r="D18" s="417"/>
      <c r="E18" s="418"/>
      <c r="F18" s="418"/>
      <c r="G18" s="418"/>
      <c r="H18" s="419" t="s">
        <v>222</v>
      </c>
      <c r="I18" s="420" t="s">
        <v>222</v>
      </c>
      <c r="J18" s="421"/>
      <c r="K18" s="422"/>
      <c r="L18" s="423"/>
      <c r="M18" s="423"/>
    </row>
    <row r="19" spans="1:13" x14ac:dyDescent="0.2">
      <c r="A19" s="424"/>
      <c r="B19" s="489"/>
      <c r="C19" s="488"/>
      <c r="D19" s="425"/>
      <c r="E19" s="426"/>
      <c r="F19" s="427"/>
      <c r="G19" s="428"/>
      <c r="H19" s="427"/>
      <c r="I19" s="429"/>
      <c r="J19" s="428"/>
      <c r="K19" s="430"/>
      <c r="L19" s="431"/>
      <c r="M19" s="431"/>
    </row>
    <row r="20" spans="1:13" x14ac:dyDescent="0.2">
      <c r="A20" s="432"/>
      <c r="B20" s="487"/>
      <c r="C20" s="488"/>
      <c r="D20" s="433"/>
      <c r="E20" s="434"/>
      <c r="F20" s="434"/>
      <c r="G20" s="435"/>
      <c r="H20" s="434"/>
      <c r="I20" s="434"/>
      <c r="J20" s="435"/>
      <c r="K20" s="436"/>
      <c r="L20" s="360"/>
      <c r="M20" s="360"/>
    </row>
    <row r="21" spans="1:13" x14ac:dyDescent="0.2">
      <c r="A21" s="432"/>
      <c r="B21" s="487"/>
      <c r="C21" s="488"/>
      <c r="D21" s="437"/>
      <c r="E21" s="438"/>
      <c r="F21" s="434"/>
      <c r="G21" s="435"/>
      <c r="H21" s="434"/>
      <c r="I21" s="439"/>
      <c r="J21" s="435"/>
      <c r="K21" s="436"/>
      <c r="L21" s="360"/>
      <c r="M21" s="360"/>
    </row>
    <row r="22" spans="1:13" x14ac:dyDescent="0.2">
      <c r="A22" s="432"/>
      <c r="B22" s="487"/>
      <c r="C22" s="488"/>
      <c r="D22" s="437"/>
      <c r="E22" s="438"/>
      <c r="F22" s="434"/>
      <c r="G22" s="435"/>
      <c r="H22" s="434"/>
      <c r="I22" s="439"/>
      <c r="J22" s="435"/>
      <c r="K22" s="436"/>
      <c r="L22" s="360"/>
      <c r="M22" s="360"/>
    </row>
    <row r="23" spans="1:13" x14ac:dyDescent="0.2">
      <c r="A23" s="432"/>
      <c r="B23" s="487"/>
      <c r="C23" s="488"/>
      <c r="D23" s="433"/>
      <c r="E23" s="438"/>
      <c r="F23" s="434"/>
      <c r="G23" s="435"/>
      <c r="H23" s="434"/>
      <c r="I23" s="439"/>
      <c r="J23" s="435"/>
      <c r="K23" s="436"/>
      <c r="L23" s="360"/>
      <c r="M23" s="360"/>
    </row>
    <row r="24" spans="1:13" x14ac:dyDescent="0.2">
      <c r="A24" s="432"/>
      <c r="B24" s="487"/>
      <c r="C24" s="488"/>
      <c r="D24" s="433"/>
      <c r="E24" s="438"/>
      <c r="F24" s="434"/>
      <c r="G24" s="435"/>
      <c r="H24" s="434"/>
      <c r="I24" s="439"/>
      <c r="J24" s="435"/>
      <c r="K24" s="436"/>
      <c r="L24" s="360"/>
      <c r="M24" s="360"/>
    </row>
    <row r="25" spans="1:13" x14ac:dyDescent="0.2">
      <c r="A25" s="432"/>
      <c r="B25" s="490"/>
      <c r="C25" s="491"/>
      <c r="D25" s="440"/>
      <c r="E25" s="438"/>
      <c r="F25" s="434"/>
      <c r="G25" s="435"/>
      <c r="H25" s="434"/>
      <c r="I25" s="439"/>
      <c r="J25" s="435"/>
      <c r="K25" s="436"/>
      <c r="L25" s="360"/>
      <c r="M25" s="360"/>
    </row>
    <row r="26" spans="1:13" x14ac:dyDescent="0.2">
      <c r="A26" s="432"/>
      <c r="B26" s="490"/>
      <c r="C26" s="491"/>
      <c r="D26" s="433"/>
      <c r="E26" s="438"/>
      <c r="F26" s="434"/>
      <c r="G26" s="435"/>
      <c r="H26" s="434"/>
      <c r="I26" s="439"/>
      <c r="J26" s="435"/>
      <c r="K26" s="436"/>
      <c r="L26" s="360"/>
      <c r="M26" s="441"/>
    </row>
    <row r="27" spans="1:13" x14ac:dyDescent="0.2">
      <c r="A27" s="432"/>
      <c r="B27" s="490"/>
      <c r="C27" s="491"/>
      <c r="D27" s="433"/>
      <c r="E27" s="438"/>
      <c r="F27" s="434"/>
      <c r="G27" s="435"/>
      <c r="H27" s="434"/>
      <c r="I27" s="439"/>
      <c r="J27" s="435"/>
      <c r="K27" s="436"/>
      <c r="L27" s="360"/>
      <c r="M27" s="360"/>
    </row>
    <row r="28" spans="1:13" x14ac:dyDescent="0.2">
      <c r="A28" s="432"/>
      <c r="B28" s="490"/>
      <c r="C28" s="491"/>
      <c r="D28" s="433"/>
      <c r="E28" s="438"/>
      <c r="F28" s="434"/>
      <c r="G28" s="435"/>
      <c r="H28" s="434"/>
      <c r="I28" s="434"/>
      <c r="J28" s="435"/>
      <c r="K28" s="436"/>
      <c r="L28" s="360"/>
      <c r="M28" s="360"/>
    </row>
    <row r="29" spans="1:13" x14ac:dyDescent="0.2">
      <c r="A29" s="442"/>
      <c r="B29" s="487"/>
      <c r="C29" s="488"/>
      <c r="D29" s="433"/>
      <c r="E29" s="434"/>
      <c r="F29" s="434"/>
      <c r="G29" s="435"/>
      <c r="H29" s="434"/>
      <c r="I29" s="434"/>
      <c r="J29" s="435"/>
      <c r="K29" s="436"/>
      <c r="L29" s="360"/>
      <c r="M29" s="360"/>
    </row>
    <row r="30" spans="1:13" ht="13.5" thickBot="1" x14ac:dyDescent="0.25">
      <c r="A30" s="442"/>
      <c r="B30" s="487"/>
      <c r="C30" s="488"/>
      <c r="D30" s="443"/>
      <c r="E30" s="444"/>
      <c r="F30" s="445"/>
      <c r="G30" s="435"/>
      <c r="H30" s="445"/>
      <c r="I30" s="445"/>
      <c r="J30" s="435"/>
      <c r="K30" s="436"/>
      <c r="L30" s="360"/>
      <c r="M30" s="360"/>
    </row>
    <row r="31" spans="1:13" ht="13.5" thickBot="1" x14ac:dyDescent="0.25">
      <c r="A31" s="331"/>
      <c r="B31" s="331"/>
      <c r="C31" s="331"/>
      <c r="D31" s="331"/>
      <c r="E31" s="331"/>
      <c r="F31" s="331"/>
      <c r="G31" s="446" t="s">
        <v>176</v>
      </c>
      <c r="H31" s="447">
        <f>SUM(H19:H30)</f>
        <v>0</v>
      </c>
      <c r="I31" s="331"/>
      <c r="J31" s="331"/>
      <c r="K31" s="331"/>
      <c r="L31" s="331"/>
      <c r="M31" s="331"/>
    </row>
    <row r="32" spans="1:13" x14ac:dyDescent="0.2">
      <c r="A32" s="448" t="s">
        <v>223</v>
      </c>
      <c r="B32" s="331"/>
      <c r="C32" s="449" t="s">
        <v>224</v>
      </c>
      <c r="D32" s="331"/>
      <c r="E32" s="331"/>
      <c r="F32" s="331"/>
      <c r="G32" s="331"/>
      <c r="H32" s="331"/>
      <c r="I32" s="331"/>
      <c r="J32" s="331"/>
      <c r="K32" s="331"/>
      <c r="L32" s="331"/>
      <c r="M32" s="331"/>
    </row>
    <row r="33" spans="1:13" x14ac:dyDescent="0.2">
      <c r="A33" s="335" t="s">
        <v>182</v>
      </c>
      <c r="B33" s="335"/>
      <c r="C33" s="335"/>
      <c r="D33" s="331" t="s">
        <v>183</v>
      </c>
      <c r="E33" s="331" t="s">
        <v>187</v>
      </c>
      <c r="F33" s="335"/>
      <c r="G33" s="335"/>
      <c r="H33" s="335"/>
      <c r="I33" s="335"/>
      <c r="J33" s="331"/>
      <c r="K33" s="331"/>
      <c r="L33" s="331"/>
      <c r="M33" s="331"/>
    </row>
    <row r="34" spans="1:13" x14ac:dyDescent="0.2">
      <c r="A34" s="340" t="s">
        <v>185</v>
      </c>
      <c r="B34" s="340"/>
      <c r="C34" s="340"/>
      <c r="D34" s="331" t="s">
        <v>183</v>
      </c>
      <c r="E34" s="331"/>
      <c r="F34" s="331"/>
      <c r="G34" s="331"/>
      <c r="H34" s="331"/>
      <c r="I34" s="333"/>
      <c r="J34" s="450"/>
      <c r="K34" s="331"/>
      <c r="L34" s="331"/>
      <c r="M34" s="331"/>
    </row>
    <row r="35" spans="1:13" x14ac:dyDescent="0.2">
      <c r="A35" s="340" t="s">
        <v>186</v>
      </c>
      <c r="B35" s="340"/>
      <c r="C35" s="340"/>
      <c r="D35" s="331" t="s">
        <v>183</v>
      </c>
      <c r="E35" s="331" t="s">
        <v>225</v>
      </c>
      <c r="F35" s="335"/>
      <c r="G35" s="335"/>
      <c r="H35" s="335"/>
      <c r="I35" s="335"/>
      <c r="J35" s="335"/>
      <c r="K35" s="331"/>
      <c r="L35" s="331"/>
      <c r="M35" s="331"/>
    </row>
    <row r="36" spans="1:13" x14ac:dyDescent="0.2">
      <c r="A36" s="340" t="s">
        <v>188</v>
      </c>
      <c r="B36" s="340"/>
      <c r="C36" s="340"/>
      <c r="D36" s="331" t="s">
        <v>183</v>
      </c>
      <c r="E36" s="331"/>
      <c r="F36" s="451"/>
      <c r="G36" s="451"/>
      <c r="H36" s="452"/>
      <c r="I36" s="451"/>
      <c r="J36" s="451"/>
      <c r="K36" s="331"/>
      <c r="L36" s="331"/>
      <c r="M36" s="331"/>
    </row>
    <row r="37" spans="1:13" x14ac:dyDescent="0.2">
      <c r="A37" s="340" t="s">
        <v>189</v>
      </c>
      <c r="B37" s="340"/>
      <c r="C37" s="340"/>
      <c r="D37" s="331" t="s">
        <v>183</v>
      </c>
      <c r="E37" s="331"/>
      <c r="F37" s="335"/>
      <c r="G37" s="335"/>
      <c r="H37" s="335"/>
      <c r="I37" s="335"/>
      <c r="J37" s="335"/>
      <c r="K37" s="341"/>
      <c r="L37" s="331"/>
      <c r="M37" s="331"/>
    </row>
    <row r="38" spans="1:13" x14ac:dyDescent="0.2">
      <c r="A38" s="341" t="s">
        <v>226</v>
      </c>
      <c r="B38" s="341"/>
      <c r="C38" s="341"/>
      <c r="D38" s="331" t="s">
        <v>183</v>
      </c>
      <c r="E38" s="331"/>
      <c r="F38" s="331" t="s">
        <v>227</v>
      </c>
      <c r="G38" s="331"/>
      <c r="H38" s="331"/>
      <c r="I38" s="341"/>
      <c r="J38" s="341"/>
      <c r="K38" s="341"/>
      <c r="L38" s="331"/>
      <c r="M38" s="331"/>
    </row>
    <row r="39" spans="1:13" x14ac:dyDescent="0.2">
      <c r="A39" s="432" t="s">
        <v>30</v>
      </c>
      <c r="B39" s="340"/>
      <c r="C39" s="378">
        <f>SUM(C33:C38)</f>
        <v>0</v>
      </c>
      <c r="D39" s="341" t="s">
        <v>183</v>
      </c>
      <c r="E39" s="331"/>
      <c r="F39" s="331"/>
      <c r="G39" s="331"/>
      <c r="H39" s="331"/>
      <c r="I39" s="341"/>
      <c r="J39" s="341"/>
      <c r="K39" s="341"/>
      <c r="L39" s="331"/>
      <c r="M39" s="331"/>
    </row>
    <row r="40" spans="1:13" x14ac:dyDescent="0.2">
      <c r="A40" s="365"/>
      <c r="B40" s="453"/>
      <c r="C40" s="454"/>
      <c r="D40" s="454"/>
      <c r="E40" s="454"/>
      <c r="F40" s="454"/>
      <c r="G40" s="454"/>
      <c r="H40" s="454"/>
      <c r="I40" s="341"/>
      <c r="J40" s="341"/>
      <c r="K40" s="341"/>
      <c r="L40" s="331"/>
      <c r="M40" s="331"/>
    </row>
    <row r="41" spans="1:13" x14ac:dyDescent="0.2">
      <c r="A41" s="455"/>
      <c r="B41" s="455" t="s">
        <v>229</v>
      </c>
      <c r="C41" s="454"/>
      <c r="D41" s="454"/>
      <c r="E41" s="454"/>
      <c r="F41" s="454"/>
      <c r="G41" s="454"/>
      <c r="H41" s="454"/>
      <c r="I41" s="341"/>
      <c r="J41" s="341"/>
      <c r="K41" s="341"/>
      <c r="L41" s="331"/>
      <c r="M41" s="331"/>
    </row>
    <row r="42" spans="1:13" x14ac:dyDescent="0.2">
      <c r="A42" s="331"/>
      <c r="B42" s="456" t="s">
        <v>228</v>
      </c>
      <c r="C42" s="454"/>
      <c r="D42" s="454"/>
      <c r="E42" s="454"/>
      <c r="F42" s="454"/>
      <c r="G42" s="454"/>
      <c r="H42" s="454"/>
      <c r="I42" s="341"/>
      <c r="J42" s="341"/>
      <c r="K42" s="341"/>
      <c r="L42" s="331"/>
      <c r="M42" s="331"/>
    </row>
  </sheetData>
  <mergeCells count="12"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Footer xml:space="preserve">&amp;CEtelä-Savon maakuntaliitto, Mikonkatu 5, 50100 Mikkeli Y-tunnus 0215839-7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3</vt:i4>
      </vt:variant>
    </vt:vector>
  </HeadingPairs>
  <TitlesOfParts>
    <vt:vector size="9" baseType="lpstr">
      <vt:lpstr>maksatushakemus</vt:lpstr>
      <vt:lpstr>totkust </vt:lpstr>
      <vt:lpstr>Liite 1, Henkilöstö</vt:lpstr>
      <vt:lpstr>1. kkn työaikaseuranta</vt:lpstr>
      <vt:lpstr>Palkkakoonti</vt:lpstr>
      <vt:lpstr>Lomapalkkaselvitys</vt:lpstr>
      <vt:lpstr>'Liite 1, Henkilöstö'!Tulostusalue</vt:lpstr>
      <vt:lpstr>maksatushakemus!Tulostusalue</vt:lpstr>
      <vt:lpstr>'totkust '!Tulostusalue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Marjut Laitinen</cp:lastModifiedBy>
  <cp:lastPrinted>2018-03-22T08:58:31Z</cp:lastPrinted>
  <dcterms:created xsi:type="dcterms:W3CDTF">2000-03-24T15:16:49Z</dcterms:created>
  <dcterms:modified xsi:type="dcterms:W3CDTF">2018-03-22T08:58:59Z</dcterms:modified>
</cp:coreProperties>
</file>